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15" windowWidth="29040" windowHeight="16320" activeTab="0"/>
  </bookViews>
  <sheets>
    <sheet name="Годовой отчет за 2020 год" sheetId="1" r:id="rId1"/>
  </sheets>
  <definedNames>
    <definedName name="_xlnm.Print_Area" localSheetId="0">'Годовой отчет за 2020 год'!$A$295:$D$355</definedName>
  </definedNames>
  <calcPr fullCalcOnLoad="1"/>
</workbook>
</file>

<file path=xl/comments1.xml><?xml version="1.0" encoding="utf-8"?>
<comments xmlns="http://schemas.openxmlformats.org/spreadsheetml/2006/main">
  <authors>
    <author>Якубовский </author>
    <author>Сергей Якубовский</author>
  </authors>
  <commentList>
    <comment ref="B2" authorId="0">
      <text>
        <r>
          <rPr>
            <sz val="9"/>
            <color indexed="8"/>
            <rFont val="Tahoma"/>
            <family val="2"/>
          </rPr>
          <t xml:space="preserve">Указывается только само наименование ОАО без слов "ОАО" или "Открытое акционерное общество"
</t>
        </r>
      </text>
    </comment>
    <comment ref="C15" authorId="0">
      <text>
        <r>
          <rPr>
            <b/>
            <sz val="9"/>
            <color indexed="8"/>
            <rFont val="Tahoma"/>
            <family val="2"/>
          </rPr>
          <t>За 2018 год</t>
        </r>
        <r>
          <rPr>
            <sz val="9"/>
            <color indexed="8"/>
            <rFont val="Tahoma"/>
            <family val="2"/>
          </rPr>
          <t xml:space="preserve">
</t>
        </r>
      </text>
    </comment>
    <comment ref="D15" authorId="0">
      <text>
        <r>
          <rPr>
            <b/>
            <sz val="9"/>
            <color indexed="8"/>
            <rFont val="Tahoma"/>
            <family val="2"/>
          </rPr>
          <t>За 2017 год</t>
        </r>
        <r>
          <rPr>
            <sz val="9"/>
            <color indexed="8"/>
            <rFont val="Tahoma"/>
            <family val="2"/>
          </rPr>
          <t xml:space="preserve">
</t>
        </r>
      </text>
    </comment>
    <comment ref="A80" authorId="0">
      <text>
        <r>
          <rPr>
            <b/>
            <sz val="9"/>
            <color indexed="8"/>
            <rFont val="Tahoma"/>
            <family val="2"/>
          </rPr>
          <t xml:space="preserve">Указывается: 
</t>
        </r>
        <r>
          <rPr>
            <b/>
            <sz val="9"/>
            <color indexed="8"/>
            <rFont val="Tahoma"/>
            <family val="2"/>
          </rPr>
          <t xml:space="preserve">Применяется - если СВОД одобрен эмитентом и указывается кем и когда + какие локальные акта утверждены и применяются.
</t>
        </r>
        <r>
          <rPr>
            <b/>
            <sz val="9"/>
            <color indexed="8"/>
            <rFont val="Tahoma"/>
            <family val="2"/>
          </rPr>
          <t xml:space="preserve">Не применяется - если СВОД не одобрен эмитентом.
</t>
        </r>
        <r>
          <rPr>
            <b/>
            <sz val="9"/>
            <color indexed="8"/>
            <rFont val="Tahoma"/>
            <family val="2"/>
          </rPr>
          <t xml:space="preserve">Можно указаать информацию о следующих документах эмтиента:
</t>
        </r>
        <r>
          <rPr>
            <b/>
            <sz val="9"/>
            <color indexed="8"/>
            <rFont val="Tahoma"/>
            <family val="2"/>
          </rPr>
          <t xml:space="preserve">"ПОЛОЖЕНИЕ о порядке учета аффилированных лиц" (когда и кем утверждено)
</t>
        </r>
        <r>
          <rPr>
            <b/>
            <sz val="9"/>
            <color indexed="8"/>
            <rFont val="Tahoma"/>
            <family val="2"/>
          </rPr>
          <t xml:space="preserve">"Регламент работы акционерного общества с реестром владельцев ценных бумаг."(когда и кем утвержден)
</t>
        </r>
        <r>
          <rPr>
            <b/>
            <sz val="9"/>
            <color indexed="8"/>
            <rFont val="Tahoma"/>
            <family val="2"/>
          </rPr>
          <t xml:space="preserve">Отражаются сведения о применении эмитентом свода правил корпоративного поведения, рекомендованного для применения приказом Министерства финансов Республики Беларусь от 18 августа 2007 г. № 293 «О применении Свода правил корпоративного поведения» 
</t>
        </r>
        <r>
          <rPr>
            <b/>
            <sz val="9"/>
            <color indexed="8"/>
            <rFont val="Tahoma"/>
            <family val="2"/>
          </rPr>
          <t xml:space="preserve">
</t>
        </r>
        <r>
          <rPr>
            <sz val="9"/>
            <color indexed="8"/>
            <rFont val="Tahoma"/>
            <family val="2"/>
          </rPr>
          <t xml:space="preserve">
</t>
        </r>
      </text>
    </comment>
    <comment ref="A70" authorId="0">
      <text>
        <r>
          <rPr>
            <b/>
            <sz val="9"/>
            <color indexed="8"/>
            <rFont val="Tahoma"/>
            <family val="2"/>
          </rPr>
          <t>указываются наименования основных видов деятельности, товаров, продукции, работ, услуг и процентное соотношение суммы выручки по каждому из них к общему объему выручки.</t>
        </r>
      </text>
    </comment>
    <comment ref="C68" authorId="0">
      <text>
        <r>
          <rPr>
            <b/>
            <sz val="9"/>
            <color indexed="8"/>
            <rFont val="Tahoma"/>
            <family val="2"/>
          </rPr>
          <t>заполняется на основании учетных данных (штатного расписания), включая работников по совместительству</t>
        </r>
        <r>
          <rPr>
            <sz val="9"/>
            <color indexed="8"/>
            <rFont val="Tahoma"/>
            <family val="2"/>
          </rPr>
          <t xml:space="preserve">
</t>
        </r>
      </text>
    </comment>
    <comment ref="C21" authorId="0">
      <text>
        <r>
          <rPr>
            <b/>
            <sz val="9"/>
            <color indexed="8"/>
            <rFont val="Tahoma"/>
            <family val="2"/>
          </rPr>
          <t>отражается сумма, начисленная на выплату дивидендов на акции в данном отчетном периоде (в том числе начисленная, но не выплаченная в данном отчетном периоде), часть суммы чистой прибыли, которая должна быть выплачена акционерам на основании решения общего собрания акционеров о выплате промежуточных, годовых дивидендов.</t>
        </r>
        <r>
          <rPr>
            <sz val="9"/>
            <color indexed="8"/>
            <rFont val="Tahoma"/>
            <family val="2"/>
          </rPr>
          <t xml:space="preserve">
</t>
        </r>
      </text>
    </comment>
    <comment ref="C22" authorId="0">
      <text>
        <r>
          <rPr>
            <b/>
            <sz val="9"/>
            <color indexed="8"/>
            <rFont val="Tahoma"/>
            <family val="2"/>
          </rPr>
          <t>отражается сумма, направленная на выплату дивидендов (отраженная по кредиту счетов бухгалтерского учета 50 «Касса», 51 «Расчетные счета», 52 «Валютные счета», 55 «Специальные счета в банках»), а также сумма начисленного налога с доходов в виде дивидендов</t>
        </r>
        <r>
          <rPr>
            <sz val="9"/>
            <color indexed="8"/>
            <rFont val="Tahoma"/>
            <family val="2"/>
          </rPr>
          <t xml:space="preserve">
</t>
        </r>
      </text>
    </comment>
    <comment ref="C23" authorId="0">
      <text>
        <r>
          <rPr>
            <b/>
            <sz val="9"/>
            <color indexed="8"/>
            <rFont val="Tahoma"/>
            <family val="2"/>
          </rPr>
          <t>отражается размер дивидендов, приходящихся на одну простую (обыкновенную) акцию (отношение суммы, начисленной на выплату дивидендов на простые (обыкновенные) акции в данном отчетном периоде (в том числе начисленной, но не выплаченной в данном отчетном периоде), к количеству простых акций, на которые начислялись дивиденды).</t>
        </r>
        <r>
          <rPr>
            <sz val="9"/>
            <color indexed="8"/>
            <rFont val="Tahoma"/>
            <family val="2"/>
          </rPr>
          <t xml:space="preserve">
</t>
        </r>
      </text>
    </comment>
    <comment ref="C24" authorId="0">
      <text>
        <r>
          <rPr>
            <b/>
            <sz val="9"/>
            <color indexed="8"/>
            <rFont val="Tahoma"/>
            <family val="2"/>
          </rPr>
          <t>отражается размер дивидендов, приходящихся на одну привилегированную акцию определенного типа (отношение суммы, начисленной на выплату дивидендов на привилегированные акции данного типа в данном отчетном периоде (в том числе начисленной, но не выплаченной в данном отчетном периоде), к количеству привилегированных акций данного типа, на которые начислялись дивиденды)</t>
        </r>
        <r>
          <rPr>
            <sz val="9"/>
            <color indexed="8"/>
            <rFont val="Tahoma"/>
            <family val="2"/>
          </rPr>
          <t xml:space="preserve">
</t>
        </r>
      </text>
    </comment>
    <comment ref="C32" authorId="0">
      <text>
        <r>
          <rPr>
            <b/>
            <sz val="9"/>
            <color indexed="8"/>
            <rFont val="Tahoma"/>
            <family val="2"/>
          </rPr>
          <t>отражается отношение стоимости чистых активов организации, рассчитанной в соответствии с Инструкцией о порядке расчета стоимости чистых активов, утвержденной постановлением Министерства финансов Республики Беларусь от 11 июня 2012 г. № 35, к количеству акций, эмитированных открытым акционерным обществом.</t>
        </r>
      </text>
    </comment>
    <comment ref="C33" authorId="0">
      <text>
        <r>
          <rPr>
            <b/>
            <sz val="9"/>
            <color indexed="8"/>
            <rFont val="Tahoma"/>
            <family val="2"/>
          </rPr>
          <t>отражается количество акций собственной эмиссии, учитываемых по состоянию на последнюю дату отчетного периода на счете «депо» открытого акционерного общества, за исключением акций к размещению</t>
        </r>
        <r>
          <rPr>
            <sz val="9"/>
            <color indexed="8"/>
            <rFont val="Tahoma"/>
            <family val="2"/>
          </rPr>
          <t xml:space="preserve">
</t>
        </r>
        <r>
          <rPr>
            <sz val="9"/>
            <color indexed="8"/>
            <rFont val="Tahoma"/>
            <family val="2"/>
          </rPr>
          <t xml:space="preserve"> </t>
        </r>
        <r>
          <rPr>
            <b/>
            <u val="single"/>
            <sz val="11"/>
            <color indexed="8"/>
            <rFont val="Tahoma"/>
            <family val="2"/>
          </rPr>
          <t>НЕ УКАЗЫВАЙТЕ КОЛИЧЕСТВО ВЫПУЩЕННЫХ ОБЩЕСТВОМ АКЦИЙ</t>
        </r>
      </text>
    </comment>
    <comment ref="D37" authorId="0">
      <text>
        <r>
          <rPr>
            <b/>
            <sz val="9"/>
            <color indexed="8"/>
            <rFont val="Tahoma"/>
            <family val="2"/>
          </rPr>
          <t>указывается срок, по истечении которого акции подлежат реализации, в соответствии с уставом общества либо, если такой срок уставом не определен, в соответствии с частью шестой статьи 77 Закона Республики Беларусь «О хозяйственных обществах».</t>
        </r>
        <r>
          <rPr>
            <sz val="9"/>
            <color indexed="8"/>
            <rFont val="Tahoma"/>
            <family val="2"/>
          </rPr>
          <t xml:space="preserve">
</t>
        </r>
      </text>
    </comment>
    <comment ref="B81" authorId="0">
      <text>
        <r>
          <rPr>
            <b/>
            <sz val="9"/>
            <color indexed="8"/>
            <rFont val="Tahoma"/>
            <family val="2"/>
          </rPr>
          <t xml:space="preserve">указывается адрес официального сайта </t>
        </r>
        <r>
          <rPr>
            <sz val="9"/>
            <color indexed="8"/>
            <rFont val="Tahoma"/>
            <family val="2"/>
          </rPr>
          <t xml:space="preserve">
</t>
        </r>
        <r>
          <rPr>
            <sz val="9"/>
            <color indexed="8"/>
            <rFont val="Tahoma"/>
            <family val="2"/>
          </rPr>
          <t xml:space="preserve">(например: www.abcd.by)
</t>
        </r>
        <r>
          <rPr>
            <b/>
            <sz val="9"/>
            <color indexed="8"/>
            <rFont val="Tahoma"/>
            <family val="2"/>
          </rPr>
          <t>или адрес страницы в Вашем личном кабинете вида</t>
        </r>
        <r>
          <rPr>
            <sz val="9"/>
            <color indexed="8"/>
            <rFont val="Tahoma"/>
            <family val="2"/>
          </rPr>
          <t>:***.epfr.by</t>
        </r>
      </text>
    </comment>
    <comment ref="C16" authorId="1">
      <text>
        <r>
          <rPr>
            <b/>
            <sz val="10"/>
            <color indexed="8"/>
            <rFont val="Arial Cyr"/>
            <family val="0"/>
          </rPr>
          <t>заполняется на основании данных реестра акционеров, сформированного на последнюю дату отчетного периода, и включает как общее количество акционеров, так и информацию о количестве юридических и физических лиц, входящих в состав акционеров, на конец отчетного периода. При этом суммарное значение количества юридических и физических лиц, являющихся акционерами общества, должно соответствовать общему количеству акционеров.</t>
        </r>
        <r>
          <rPr>
            <sz val="10"/>
            <color indexed="8"/>
            <rFont val="Arial Cyr"/>
            <family val="0"/>
          </rPr>
          <t xml:space="preserve">
</t>
        </r>
        <r>
          <rPr>
            <b/>
            <sz val="10"/>
            <color indexed="8"/>
            <rFont val="Arial Cyr"/>
            <family val="0"/>
          </rPr>
          <t>Эмитент, на счете «депо» которого учитываются акции собственной эмиссии, не является акционером.</t>
        </r>
        <r>
          <rPr>
            <sz val="10"/>
            <color indexed="8"/>
            <rFont val="Arial Cyr"/>
            <family val="0"/>
          </rPr>
          <t xml:space="preserve">
</t>
        </r>
        <r>
          <rPr>
            <b/>
            <sz val="10"/>
            <color indexed="8"/>
            <rFont val="Arial Cyr"/>
            <family val="0"/>
          </rPr>
          <t>В случае, если акции эмитента принадлежат нескольким республиканским органам государственного управления и местным исполнительным и распорядительным органам, их следует отражать как одного акционера (государство), который включается в количество акционеров - юридических лиц.</t>
        </r>
        <r>
          <rPr>
            <sz val="10"/>
            <color indexed="8"/>
            <rFont val="Arial Cyr"/>
            <family val="0"/>
          </rPr>
          <t xml:space="preserve">
</t>
        </r>
        <r>
          <rPr>
            <b/>
            <sz val="10"/>
            <color indexed="8"/>
            <rFont val="Arial Cyr"/>
            <family val="0"/>
          </rPr>
          <t>В случае передачи ценных бумаг эмитента в доверительное управление количество акционеров остается неизменным. При этом доверительный управляющий не является акционером</t>
        </r>
        <r>
          <rPr>
            <sz val="10"/>
            <color indexed="8"/>
            <rFont val="Arial Cyr"/>
            <family val="0"/>
          </rPr>
          <t xml:space="preserve">
</t>
        </r>
      </text>
    </comment>
    <comment ref="C73" authorId="1">
      <text>
        <r>
          <rPr>
            <b/>
            <sz val="12"/>
            <color indexed="8"/>
            <rFont val="Tahoma"/>
            <family val="2"/>
          </rPr>
          <t xml:space="preserve">Пример: 
</t>
        </r>
        <r>
          <rPr>
            <sz val="12"/>
            <color indexed="8"/>
            <rFont val="Arial Cyr"/>
            <family val="0"/>
          </rPr>
          <t xml:space="preserve">Общество с дополнительной ответственностью "ПриватКонсалт", 220004, г. Минск, ул. Короля д.51 пом 36, зарегистрирован Минским ГИК 12.07.2007 г. No 190846719 
</t>
        </r>
        <r>
          <rPr>
            <sz val="10"/>
            <color indexed="8"/>
            <rFont val="Tahoma"/>
            <family val="2"/>
          </rPr>
          <t xml:space="preserve">
</t>
        </r>
      </text>
    </comment>
    <comment ref="C78" authorId="1">
      <text>
        <r>
          <rPr>
            <b/>
            <sz val="12"/>
            <color indexed="8"/>
            <rFont val="Tahoma"/>
            <family val="2"/>
          </rPr>
          <t xml:space="preserve">Указывается дата отправки заявки для раскрытиие аудитоского заключения на ЕПФР через Личный кабинет </t>
        </r>
        <r>
          <rPr>
            <sz val="12"/>
            <color indexed="8"/>
            <rFont val="Tahoma"/>
            <family val="2"/>
          </rPr>
          <t xml:space="preserve">
</t>
        </r>
      </text>
    </comment>
    <comment ref="A76" authorId="1">
      <text>
        <r>
          <rPr>
            <b/>
            <sz val="10"/>
            <color indexed="8"/>
            <rFont val="Tahoma"/>
            <family val="2"/>
          </rPr>
          <t xml:space="preserve">Из заключения аудитора - полный текст его мнения.
</t>
        </r>
      </text>
    </comment>
    <comment ref="C72" authorId="1">
      <text>
        <r>
          <rPr>
            <b/>
            <sz val="12"/>
            <color indexed="8"/>
            <rFont val="Tahoma"/>
            <family val="2"/>
          </rPr>
          <t>Дата указанная в заключении аудитором.</t>
        </r>
        <r>
          <rPr>
            <sz val="12"/>
            <color indexed="8"/>
            <rFont val="Tahoma"/>
            <family val="2"/>
          </rPr>
          <t xml:space="preserve">
</t>
        </r>
      </text>
    </comment>
    <comment ref="B89" authorId="1">
      <text>
        <r>
          <rPr>
            <b/>
            <sz val="11"/>
            <color indexed="8"/>
            <rFont val="Tahoma"/>
            <family val="2"/>
          </rPr>
          <t>Указывается адрес, как в Уставе</t>
        </r>
        <r>
          <rPr>
            <sz val="11"/>
            <color indexed="8"/>
            <rFont val="Tahoma"/>
            <family val="2"/>
          </rPr>
          <t xml:space="preserve">
</t>
        </r>
      </text>
    </comment>
    <comment ref="D33" authorId="0">
      <text>
        <r>
          <rPr>
            <b/>
            <sz val="9"/>
            <color indexed="8"/>
            <rFont val="Tahoma"/>
            <family val="2"/>
          </rPr>
          <t>отражается количество акций собственной эмиссии, учитываемых по состоянию на последнюю дату отчетного периода на счете «депо» открытого акционерного общества, за исключением акций к размещению</t>
        </r>
        <r>
          <rPr>
            <sz val="9"/>
            <color indexed="8"/>
            <rFont val="Tahoma"/>
            <family val="2"/>
          </rPr>
          <t xml:space="preserve">
</t>
        </r>
        <r>
          <rPr>
            <sz val="9"/>
            <color indexed="8"/>
            <rFont val="Tahoma"/>
            <family val="2"/>
          </rPr>
          <t xml:space="preserve"> </t>
        </r>
        <r>
          <rPr>
            <b/>
            <u val="single"/>
            <sz val="11"/>
            <color indexed="8"/>
            <rFont val="Tahoma"/>
            <family val="2"/>
          </rPr>
          <t>НЕ УКАЗЫВАЙТЕ КОЛИЧЕСТВО ВЫПУЩЕННЫХ ОБЩЕСТВОМ АКЦИЙ</t>
        </r>
      </text>
    </comment>
    <comment ref="D32" authorId="0">
      <text>
        <r>
          <rPr>
            <b/>
            <sz val="9"/>
            <color indexed="8"/>
            <rFont val="Tahoma"/>
            <family val="2"/>
          </rPr>
          <t xml:space="preserve">отражается отношение стоимости чистых активов организации, рассчитанной в соответствии с Инструкцией о порядке расчета стоимости чистых активов, утвержденной постановлением Министерства финансов Республики Беларусь от 11 июня 2012 г. № 35, к количеству акций, эмитированных открытым акционерным обществом.
</t>
        </r>
        <r>
          <rPr>
            <sz val="9"/>
            <color indexed="8"/>
            <rFont val="Tahoma"/>
            <family val="2"/>
          </rPr>
          <t xml:space="preserve">
</t>
        </r>
      </text>
    </comment>
  </commentList>
</comments>
</file>

<file path=xl/sharedStrings.xml><?xml version="1.0" encoding="utf-8"?>
<sst xmlns="http://schemas.openxmlformats.org/spreadsheetml/2006/main" count="536" uniqueCount="376">
  <si>
    <t>Код строки</t>
  </si>
  <si>
    <t>Основные средства</t>
  </si>
  <si>
    <t>Нематериальные активы</t>
  </si>
  <si>
    <t>Итого по разделу II</t>
  </si>
  <si>
    <t xml:space="preserve">Итого по разделу I  </t>
  </si>
  <si>
    <t>Доходы будущих периодов</t>
  </si>
  <si>
    <t>Итого по разделу III</t>
  </si>
  <si>
    <t>IV. ДОЛГОСРОЧНЫЕ ОБЯЗАТЕЛЬСТВА</t>
  </si>
  <si>
    <t>Долгосрочные кредиты и займы</t>
  </si>
  <si>
    <t>Итого по разделу IV</t>
  </si>
  <si>
    <t>V. КРАТКОСРОЧНЫЕ ОБЯЗАТЕЛЬСТВА</t>
  </si>
  <si>
    <t>Итого по разделу V</t>
  </si>
  <si>
    <t>БАЛАНС</t>
  </si>
  <si>
    <t>Отчет о прибылях и убытках</t>
  </si>
  <si>
    <t>Целевое финансирование</t>
  </si>
  <si>
    <t>020</t>
  </si>
  <si>
    <t>030</t>
  </si>
  <si>
    <t>070</t>
  </si>
  <si>
    <t>090</t>
  </si>
  <si>
    <t>100</t>
  </si>
  <si>
    <t>120</t>
  </si>
  <si>
    <t>150</t>
  </si>
  <si>
    <t>160</t>
  </si>
  <si>
    <t>Налог на прибыль</t>
  </si>
  <si>
    <t>в том числе: юридических лиц</t>
  </si>
  <si>
    <t>в том числе: физических лиц</t>
  </si>
  <si>
    <t>Обеспеченность акции имуществом общества</t>
  </si>
  <si>
    <t>тысяч рублей</t>
  </si>
  <si>
    <t>штук</t>
  </si>
  <si>
    <t>человек</t>
  </si>
  <si>
    <t>Долгосрочные финансовые вложения</t>
  </si>
  <si>
    <t>Отложенные налоговые активы</t>
  </si>
  <si>
    <t>I. ДОЛГОСРОЧНЫЕ АКТИВЫ</t>
  </si>
  <si>
    <t>II. КРАТКОСРОЧНЫЕ АКТИВЫ</t>
  </si>
  <si>
    <t>Запасы</t>
  </si>
  <si>
    <t>незавершенное производство</t>
  </si>
  <si>
    <t>материалы</t>
  </si>
  <si>
    <t xml:space="preserve">В том числе: </t>
  </si>
  <si>
    <t>готовая продукция и товары</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</si>
  <si>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</si>
  <si>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</si>
  <si>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</si>
  <si>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Денежные средства и их эквиваленты</t>
  </si>
  <si>
    <t>Прочие краткосрочные активы</t>
  </si>
  <si>
    <t>III. СОБСТВЕННЫЙ КАПИТАЛ</t>
  </si>
  <si>
    <t>Нераспределенная прибыль (непокрытый убыток)</t>
  </si>
  <si>
    <t>Долгосрочные обязательства по лизинговым платежам</t>
  </si>
  <si>
    <t>Краткосрочная кредиторская задолженность</t>
  </si>
  <si>
    <t>010</t>
  </si>
  <si>
    <t xml:space="preserve">Выручка от реализации продукции, товаров, работ, услуг </t>
  </si>
  <si>
    <t>Себестоимость реализованной продукции, товаров, работ, услуг</t>
  </si>
  <si>
    <t>Управленческие расходы</t>
  </si>
  <si>
    <t>040</t>
  </si>
  <si>
    <t>060</t>
  </si>
  <si>
    <t>Прочие доходы по текущей деятельности</t>
  </si>
  <si>
    <t>Прочие расходы по текущей деятельности</t>
  </si>
  <si>
    <t>080</t>
  </si>
  <si>
    <t>Доходы по инвестиционной деятельности</t>
  </si>
  <si>
    <t>Расходы по инвестиционной деятельности</t>
  </si>
  <si>
    <t>110</t>
  </si>
  <si>
    <t>Доходы по финансовой деятельности</t>
  </si>
  <si>
    <t>Расходы по финансовой деятельности</t>
  </si>
  <si>
    <t>130</t>
  </si>
  <si>
    <t>Прибыль (убыток) от инвестиционной, финансовой и иной деятельности</t>
  </si>
  <si>
    <t>Прибыль (убыток) до налогообложения</t>
  </si>
  <si>
    <t>170</t>
  </si>
  <si>
    <t>Изменение отложенных налоговых активов</t>
  </si>
  <si>
    <t>Чистая прибыль(убыток)</t>
  </si>
  <si>
    <t>210</t>
  </si>
  <si>
    <t>Совокупная прибыль (убыток)</t>
  </si>
  <si>
    <t>240</t>
  </si>
  <si>
    <t>Вложения в долгосрочные активы</t>
  </si>
  <si>
    <t>поставщикам, подрядчикам, исполнителям</t>
  </si>
  <si>
    <t>по авансам полученным</t>
  </si>
  <si>
    <t>по налогам и сборам</t>
  </si>
  <si>
    <t>по социальному страхованию и обеспечению</t>
  </si>
  <si>
    <t>по оплате труда</t>
  </si>
  <si>
    <t>по лизинговым платежам</t>
  </si>
  <si>
    <t>собственнику имущества (учредителям, участникам)</t>
  </si>
  <si>
    <t>прочим кредиторам</t>
  </si>
  <si>
    <t>проценты к получению</t>
  </si>
  <si>
    <t>прочие доходы по инвестиционной деятельности</t>
  </si>
  <si>
    <t>101</t>
  </si>
  <si>
    <t>103</t>
  </si>
  <si>
    <t>104</t>
  </si>
  <si>
    <t>111</t>
  </si>
  <si>
    <t>121</t>
  </si>
  <si>
    <t>В том числе:</t>
  </si>
  <si>
    <t>Долгосрочная дебиторская задолженность</t>
  </si>
  <si>
    <t>132</t>
  </si>
  <si>
    <t>140</t>
  </si>
  <si>
    <t>112</t>
  </si>
  <si>
    <t>прочие расходы от инвестиционной деятельности</t>
  </si>
  <si>
    <t>133</t>
  </si>
  <si>
    <t>прочие расходы от финансовой деятельности</t>
  </si>
  <si>
    <t>Краткосрочные кредиты и займы</t>
  </si>
  <si>
    <t>Краткосрочная часть долгосрочных обязательств</t>
  </si>
  <si>
    <t>проценты к уплате</t>
  </si>
  <si>
    <t>131</t>
  </si>
  <si>
    <t>Доходные вложения в материальные активы</t>
  </si>
  <si>
    <t>в том числе:                                                                            инвестиционная недвижимость</t>
  </si>
  <si>
    <t>предметы финансовой аренды (лизинга)</t>
  </si>
  <si>
    <t>прочие доходные вложения в материальные активы</t>
  </si>
  <si>
    <t>Прочие долгосрочные активы</t>
  </si>
  <si>
    <t>животные на выращивании и откорме</t>
  </si>
  <si>
    <t>товары отгруженные</t>
  </si>
  <si>
    <t>прочие запасы</t>
  </si>
  <si>
    <t>Долгосрочные активы, предназначенные для реализации</t>
  </si>
  <si>
    <t>Краткосрочные финансовые вложения</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</si>
  <si>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</si>
  <si>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</si>
  <si>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</si>
  <si>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</si>
  <si>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</si>
  <si>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Чистая прибыль (убыток) отчетного периода</t>
  </si>
  <si>
    <t>Отложенные налоговые обязательства</t>
  </si>
  <si>
    <t>Резервы предстоящих платежей</t>
  </si>
  <si>
    <t>Прочие долгосрочные обязательства</t>
  </si>
  <si>
    <t>Обязательства, предназначенные для реализации</t>
  </si>
  <si>
    <t>Прочие краткосрочные обязательства</t>
  </si>
  <si>
    <t>Расходы на реализацию</t>
  </si>
  <si>
    <t>050</t>
  </si>
  <si>
    <t xml:space="preserve">Прибыль (убыток) от текущей деятельности                          </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</si>
  <si>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</si>
  <si>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</si>
  <si>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102</t>
  </si>
  <si>
    <t>прочие доходы по финансовой деятельности</t>
  </si>
  <si>
    <t>122</t>
  </si>
  <si>
    <t>Изменение отложенных налоговых обязательств</t>
  </si>
  <si>
    <t>180</t>
  </si>
  <si>
    <t>Прочие налоги и сборы, исчисляемые из прибыли (дохода)</t>
  </si>
  <si>
    <t>190</t>
  </si>
  <si>
    <t>Прочие платежи, исчисляемые из прибыли (дохода)</t>
  </si>
  <si>
    <t>200</t>
  </si>
  <si>
    <t xml:space="preserve">Результат от переоценки долгосрочных активов, не включаемый в чистую прибыль (убыток) </t>
  </si>
  <si>
    <t>220</t>
  </si>
  <si>
    <t>Результат от прочих операций, не включаемый в чистую прибыль (убыток)</t>
  </si>
  <si>
    <t>230</t>
  </si>
  <si>
    <t>Базовая прибыль (убыток) на акцию</t>
  </si>
  <si>
    <t>250</t>
  </si>
  <si>
    <t>Разводненная прибыль (убыток) на акцию</t>
  </si>
  <si>
    <t>260</t>
  </si>
  <si>
    <t xml:space="preserve">       из них нерезидентов Республики Беларусь</t>
  </si>
  <si>
    <t>поступившие в распоряжение общества:</t>
  </si>
  <si>
    <t>дата поступления акций на счет «депо» общества</t>
  </si>
  <si>
    <t>Срок реализации акций, поступивших в распоряжение общества</t>
  </si>
  <si>
    <t>приобретенные в целях сокращения общего количества акций:</t>
  </si>
  <si>
    <t>х</t>
  </si>
  <si>
    <t>в том числе:</t>
  </si>
  <si>
    <t>количество акций, штук</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</si>
  <si>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</si>
  <si>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</si>
  <si>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</si>
  <si>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</si>
  <si>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</si>
  <si>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</si>
  <si>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</si>
  <si>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</si>
  <si>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</si>
  <si>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</si>
  <si>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</si>
  <si>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Собственный капитал и обязательства</t>
  </si>
  <si>
    <t>Открытое акционерное общество</t>
  </si>
  <si>
    <t>Вид собственности</t>
  </si>
  <si>
    <t>Количество акций ,шт.</t>
  </si>
  <si>
    <t>Доля в уставном фонде, %</t>
  </si>
  <si>
    <t xml:space="preserve">областная </t>
  </si>
  <si>
    <t>районная</t>
  </si>
  <si>
    <t>городская</t>
  </si>
  <si>
    <t>Республиканская</t>
  </si>
  <si>
    <t>Коммунальная - всего:</t>
  </si>
  <si>
    <t>За отчетный период</t>
  </si>
  <si>
    <t>За аналогичный период прошлого года</t>
  </si>
  <si>
    <t>рублей</t>
  </si>
  <si>
    <t>Начислено на выплату дивидендов в данном отчетном периоде</t>
  </si>
  <si>
    <t>Фактически выплаченные дивиденды в данном отчетном периоде</t>
  </si>
  <si>
    <t>Дивиденды, приходящиеся на одну простую (обыкновенную) акцию (включая налоги)</t>
  </si>
  <si>
    <t>Дивиденды, фактически выплаченные на одну простую (обыкновенную) акцию (включая налоги)</t>
  </si>
  <si>
    <t>Период, за который выплачивались дивиденды</t>
  </si>
  <si>
    <t>Дата (даты) принятия решений о выплате дивидендов</t>
  </si>
  <si>
    <t>Срок (сроки) выплаты дивидендов</t>
  </si>
  <si>
    <t>Количество акций, находящихся на балансе общества, - всего</t>
  </si>
  <si>
    <t>месяц, квартал, год</t>
  </si>
  <si>
    <t>число, месяц, год</t>
  </si>
  <si>
    <t>8. Среднесписочная численность работающих</t>
  </si>
  <si>
    <t>9. Основные виды продукции или виды деятельности, по которым получено 20 и более процентов выручки от реализации товаров, продукции, работ, услуг (только в составе годового отчета):</t>
  </si>
  <si>
    <t xml:space="preserve">13. Сведения о применении открытым акционерным обществом Свода правил корпоративного поведения (только в составе годового отчета): </t>
  </si>
  <si>
    <t xml:space="preserve">в том числе: </t>
  </si>
  <si>
    <t>Наименование показателей</t>
  </si>
  <si>
    <t xml:space="preserve">Валовая прибыль </t>
  </si>
  <si>
    <t xml:space="preserve">Прибыль (убыток) от реализации продукции, товаров, работ, услуг </t>
  </si>
  <si>
    <t>расходы от выбытия основных средств, нематериальных активов и других долгосрочных активов</t>
  </si>
  <si>
    <t>курсовые разницы от пересчета активов и обязательств</t>
  </si>
  <si>
    <t>Информация об открытом акционерном обществе и его деятельности</t>
  </si>
  <si>
    <t xml:space="preserve"> (всего в процентах), в том числе:</t>
  </si>
  <si>
    <t>4. Доля государства в уставном фонде эмитента</t>
  </si>
  <si>
    <t>Х</t>
  </si>
  <si>
    <t>Общее собрание акционеров, наблюдательный совет, директор</t>
  </si>
  <si>
    <t>тыс.руб</t>
  </si>
  <si>
    <t>5-6. Информация о дивидендах и акциях:</t>
  </si>
  <si>
    <t>Показатель</t>
  </si>
  <si>
    <t>лиц</t>
  </si>
  <si>
    <t>Количество акционеров, всего</t>
  </si>
  <si>
    <t>Дивиденды, приходящиеся на одну привилегированную акцию (включая налоги) первого типа ___________</t>
  </si>
  <si>
    <t>Дивиденды, приходящиеся на одну привилегированную акцию (включая налоги) второго типа ___________</t>
  </si>
  <si>
    <t>Дивиденды, фактически выплаченные на одну привилегированную акцию (включая налоги) первого типа ___________</t>
  </si>
  <si>
    <t>Дивиденды, фактически выплаченные на одну привилегированную акцию (включая налоги) второго типа ___________</t>
  </si>
  <si>
    <t>7. Отдельные финансовые результаты деятельности открытого акционерного общества</t>
  </si>
  <si>
    <t xml:space="preserve">Выручка от реализации продукции, товаров, работ,услуг </t>
  </si>
  <si>
    <t>Себестоимость реализованной продукции, товаров, работ, услуг, управленческие расходы; расходы на реализацию</t>
  </si>
  <si>
    <t>Прибыль (убыток) до налогообложения - всего (Прибыль (убыток) отчетного периода)</t>
  </si>
  <si>
    <t>в том числе: прибыль (убыток) от реализации продукции, товаров, работ, услуг</t>
  </si>
  <si>
    <t>прочие доходы и расходы по текущей деятельности</t>
  </si>
  <si>
    <t>прибыль (убыток) от инвестиционной и финансовой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</si>
  <si>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</si>
  <si>
    <t>Чистая прибыль (убыток)</t>
  </si>
  <si>
    <t xml:space="preserve">Долгосрочная дебиторская задолженность </t>
  </si>
  <si>
    <t>Долгосрочные обязательства</t>
  </si>
  <si>
    <t xml:space="preserve">10. Дата проведения годового общего собрания акционеров, на котором утверждены годовой бухгалтерский баланс за отчетный год: </t>
  </si>
  <si>
    <t>Дата подготовки аудиторского заключения по бухгалтерской (финансовой) отчетности:</t>
  </si>
  <si>
    <t>Наименование аудиторской организации (фамилия, собственное имя, отчество (если таковое имеется) индивидуального предпринимателя), местонахождение (место жительства), дата государственной регистрации, регистрационный номер в Едином государственном регистре юридических лиц и индивидуальных предпринимателей:</t>
  </si>
  <si>
    <t>Период, за который проводился аудит:</t>
  </si>
  <si>
    <t>Аудиторское мнение о достоверности бухгалтерской (финансовой) отчетности, а в случае выявленных нарушений в бухгалтерской (финансовой) отчетности - сведения о данных нарушениях:</t>
  </si>
  <si>
    <t>Дата и источник опубликования аудиторского заключения по бухгалтерской (финансовой) отчетности в полном объеме:</t>
  </si>
  <si>
    <t>14. Адрес официального сайта открытого акционерного общества в глобальной компьютерной сети Интернет:</t>
  </si>
  <si>
    <t>Итого</t>
  </si>
  <si>
    <t>Корректировки в связи с изменением учетной политики</t>
  </si>
  <si>
    <t>Корректировки в связи с исправлением ошибок</t>
  </si>
  <si>
    <t>051</t>
  </si>
  <si>
    <t>052</t>
  </si>
  <si>
    <t>053</t>
  </si>
  <si>
    <t>054</t>
  </si>
  <si>
    <t>055</t>
  </si>
  <si>
    <t>056</t>
  </si>
  <si>
    <t>057</t>
  </si>
  <si>
    <t>058</t>
  </si>
  <si>
    <t>059</t>
  </si>
  <si>
    <t>Уменьшение собственного капитала - всего</t>
  </si>
  <si>
    <t>Изменение уставного капитала</t>
  </si>
  <si>
    <t>Изменение резервного капитала</t>
  </si>
  <si>
    <t>Изменение добавочного капитала</t>
  </si>
  <si>
    <t>Поступило денежных средств - всего</t>
  </si>
  <si>
    <t>Направлено денежных средств - всего</t>
  </si>
  <si>
    <t>Результат движения денежных средств по текущей деятельности </t>
  </si>
  <si>
    <t>Движение денежных средств по инвестиционной деятельности</t>
  </si>
  <si>
    <t>Результат движения денежных средств по инвестиционной деятельности </t>
  </si>
  <si>
    <t>Движение денежных средств по финансовой деятельности</t>
  </si>
  <si>
    <t>Результат движения денежных средств по финансовой деятельности </t>
  </si>
  <si>
    <t>Результат движения денежных средств по текущей, инвестиционной и финансовой деятельности </t>
  </si>
  <si>
    <t>Влияние изменений курсов иностранных валют </t>
  </si>
  <si>
    <t>Движение денежных средств по текущей деятельности</t>
  </si>
  <si>
    <t>Отчет о движении денежных средств</t>
  </si>
  <si>
    <t xml:space="preserve">     в том числе:</t>
  </si>
  <si>
    <t xml:space="preserve">     от покупателей продукции, товаров, заказчиков работ, услуг</t>
  </si>
  <si>
    <t xml:space="preserve">     от покупателей материалов и других запасов</t>
  </si>
  <si>
    <t xml:space="preserve">     роялти</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</si>
  <si>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</si>
  <si>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</si>
  <si>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</si>
  <si>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</si>
  <si>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</si>
  <si>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в том числе:</t>
  </si>
  <si>
    <t xml:space="preserve">      от покупателей основных средств, нематериальных активов и других    долгосрочных активов</t>
  </si>
  <si>
    <t xml:space="preserve">      возврат предоставленных займов</t>
  </si>
  <si>
    <t xml:space="preserve">      доходы от участия в уставных капиталах других организаций</t>
  </si>
  <si>
    <t xml:space="preserve">      проценты</t>
  </si>
  <si>
    <t xml:space="preserve">      прочие поступления</t>
  </si>
  <si>
    <t xml:space="preserve">      на приобретение и создание основных средств, нематериальных активов и других долгосрочных активов</t>
  </si>
  <si>
    <t xml:space="preserve">      на предоставление займов</t>
  </si>
  <si>
    <t xml:space="preserve">      на вклады в уставные капиталы других организаций</t>
  </si>
  <si>
    <t xml:space="preserve">      прочие выплаты</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</si>
  <si>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</si>
  <si>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</si>
  <si>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выплаты процентов</t>
  </si>
  <si>
    <t xml:space="preserve">      на лизинговые платежи</t>
  </si>
  <si>
    <t xml:space="preserve">      кредиты и займы</t>
  </si>
  <si>
    <t xml:space="preserve">      от выпуска акций  </t>
  </si>
  <si>
    <t xml:space="preserve">      вклады собственника имущества (учредителей, участников)</t>
  </si>
  <si>
    <t xml:space="preserve">    в том числе:</t>
  </si>
  <si>
    <t xml:space="preserve">    чистая прибыль</t>
  </si>
  <si>
    <t xml:space="preserve">    переоценка долгосрочных активов</t>
  </si>
  <si>
    <t xml:space="preserve">    доходы от прочих операций, не включаемые в чистую прибыль (убыток)</t>
  </si>
  <si>
    <t xml:space="preserve">    выпуск дополнительных акций</t>
  </si>
  <si>
    <t xml:space="preserve">    увеличение номинальной стоимости акций</t>
  </si>
  <si>
    <t xml:space="preserve">    вклады собственника имущества (учредителей, участников)</t>
  </si>
  <si>
    <t xml:space="preserve">    реорганизация</t>
  </si>
  <si>
    <t xml:space="preserve">    убыток</t>
  </si>
  <si>
    <t xml:space="preserve">    расходы от прочих операций, не включаемые в чистую прибыль (убыток)</t>
  </si>
  <si>
    <t xml:space="preserve">    уменьшение номинальной стоимости акций</t>
  </si>
  <si>
    <t xml:space="preserve">    выкуп акций (долей в уставном капитале)</t>
  </si>
  <si>
    <t xml:space="preserve">    дивиденды и другие доходы от участия в уставном капитале организации</t>
  </si>
  <si>
    <t xml:space="preserve">    переоценка</t>
  </si>
  <si>
    <t xml:space="preserve">     долгосрочных активов</t>
  </si>
  <si>
    <t xml:space="preserve">     доходы от прочих операций, не включаемые в чистую прибыль (убыток)</t>
  </si>
  <si>
    <t xml:space="preserve">   реорганизация</t>
  </si>
  <si>
    <t>ЕПФР, официальный сайт открытого акционерного общества в глобальной компьютерной сети Интернет</t>
  </si>
  <si>
    <t>Отчет об изменении собственного капитала</t>
  </si>
  <si>
    <t>На 31 декабря 2019 г.</t>
  </si>
  <si>
    <t>За январь-декабрь 2019 г.</t>
  </si>
  <si>
    <t>Остаток денежных средств и эквивалентов денежных средств на 31.12.2019</t>
  </si>
  <si>
    <t>021</t>
  </si>
  <si>
    <t>022</t>
  </si>
  <si>
    <t>023</t>
  </si>
  <si>
    <t>024</t>
  </si>
  <si>
    <t>031</t>
  </si>
  <si>
    <t>032</t>
  </si>
  <si>
    <t>033</t>
  </si>
  <si>
    <t>034</t>
  </si>
  <si>
    <t>061</t>
  </si>
  <si>
    <t>062</t>
  </si>
  <si>
    <t>063</t>
  </si>
  <si>
    <t>064</t>
  </si>
  <si>
    <t>081</t>
  </si>
  <si>
    <t>082</t>
  </si>
  <si>
    <t>083</t>
  </si>
  <si>
    <t>084</t>
  </si>
  <si>
    <t>091</t>
  </si>
  <si>
    <t>092</t>
  </si>
  <si>
    <t>093</t>
  </si>
  <si>
    <t>094</t>
  </si>
  <si>
    <t>095</t>
  </si>
  <si>
    <t>За янв.-дек. 2019 г.</t>
  </si>
  <si>
    <t>065</t>
  </si>
  <si>
    <t>066</t>
  </si>
  <si>
    <t>067</t>
  </si>
  <si>
    <t>Скорректированный остаток на 31.12.2018</t>
  </si>
  <si>
    <t>За январь-декабрь 2019 г. Увеличение собственного капитала - всего</t>
  </si>
  <si>
    <t>Годовой отчет за 2020 год</t>
  </si>
  <si>
    <t>по состоянию на 01 января 2021 г.</t>
  </si>
  <si>
    <t>с 01 января 2020 года                 по 31 декабря 2020 года</t>
  </si>
  <si>
    <t>Бухгалтерский баланс на  31 декабря 2020 года</t>
  </si>
  <si>
    <t>На 31 декабря 2020 г.</t>
  </si>
  <si>
    <t>за январь-декабрь 2020 г.</t>
  </si>
  <si>
    <t>Остаток на 31.12.2019</t>
  </si>
  <si>
    <t>Скорректированный остаток на 31.12.2019</t>
  </si>
  <si>
    <t>За январь-декабрь 2020 г. Увеличение собственного капитала - всего</t>
  </si>
  <si>
    <t>Остаток на 31 декабря 2020</t>
  </si>
  <si>
    <t>За янв.-дек. 2020 г.</t>
  </si>
  <si>
    <t>Остаток денежных средств и эквивалентов денежных средств на 31.12.2020</t>
  </si>
  <si>
    <t>За январь-декабрь 2020 г.</t>
  </si>
  <si>
    <t>Гродножелезобетон</t>
  </si>
  <si>
    <t>500463165</t>
  </si>
  <si>
    <t>"26" марта 2021 г.</t>
  </si>
  <si>
    <t>"01" марта 2021 г.</t>
  </si>
  <si>
    <t>ИП Пашукевич А. В.
230009 г.Гродно, ул.Врублевского, 1-517</t>
  </si>
  <si>
    <t xml:space="preserve">Я провел аудит годовой бухгалтерской отчетности ОАО "Гродножелезобетон", состоящей из бухгалтерского баланса по состоянию на 31 декабря 2020 года, отчета о прибылях и убытках, отчета об изменении собственного капитала, отчета о движении денежных средств за год, закончившийся на указанную дату, примечаний к бухгалтерской отчетности, предусмотренных законодательством Республики Беларусь. По моему мнению, прилагаемая годовая бухгалтерская отчетность достоверно во всех существенных аспектах отражает  финансовое положение ОАО "Гродножелезобетон" по состоянию на 31 декабря 2020 года, финансовые результаты ее деятельности и изменение ее финансового положения, в том числе движение денежных средств за год, закончившийся на указанную дату, в соответствии с законодательством Республики Беларусь
</t>
  </si>
  <si>
    <t>"21" апреля 2021 г.</t>
  </si>
  <si>
    <t>grodnozhelbet.epfr.by</t>
  </si>
  <si>
    <t>23611</t>
  </si>
  <si>
    <t>230005 г.Гродно, пер. Дзержинского, 17</t>
  </si>
  <si>
    <t>5296</t>
  </si>
  <si>
    <t>3984</t>
  </si>
  <si>
    <t>-5064</t>
  </si>
  <si>
    <t>-3874</t>
  </si>
  <si>
    <t>232</t>
  </si>
  <si>
    <t>-46</t>
  </si>
  <si>
    <t>-32</t>
  </si>
  <si>
    <t>186</t>
  </si>
  <si>
    <t>78</t>
  </si>
  <si>
    <t>4</t>
  </si>
  <si>
    <t>1</t>
  </si>
  <si>
    <t>3</t>
  </si>
  <si>
    <t>-7</t>
  </si>
  <si>
    <t>-14</t>
  </si>
  <si>
    <t>-2</t>
  </si>
  <si>
    <t>-10</t>
  </si>
  <si>
    <t>-11</t>
  </si>
  <si>
    <t>-5</t>
  </si>
  <si>
    <t>172</t>
  </si>
  <si>
    <t>68</t>
  </si>
  <si>
    <t>-31</t>
  </si>
  <si>
    <t>-18</t>
  </si>
  <si>
    <t>152</t>
  </si>
  <si>
    <t>50</t>
  </si>
  <si>
    <t>Производство бетонных и ж/б изделий - 60,0%, производство бетонов и строительных растворов - 39,5%</t>
  </si>
  <si>
    <t>Регламент работы ОАО "Гродножелезобетон" с реестром владельцев акций, утвержден общим собранием акционеров 12.09.2012г. Протокол №18</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</si>
</sst>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BYR&quot;;\-#,##0\ &quot;BYR&quot;"/>
    <numFmt numFmtId="165" formatCode="#,##0\ &quot;BYR&quot;;[Red]\-#,##0\ &quot;BYR&quot;"/>
    <numFmt numFmtId="166" formatCode="#,##0.00\ &quot;BYR&quot;;\-#,##0.00\ &quot;BYR&quot;"/>
    <numFmt numFmtId="167" formatCode="#,##0.00\ &quot;BYR&quot;;[Red]\-#,##0.00\ &quot;BYR&quot;"/>
    <numFmt numFmtId="168" formatCode="_-* #,##0\ &quot;BYR&quot;_-;\-* #,##0\ &quot;BYR&quot;_-;_-* &quot;-&quot;\ &quot;BYR&quot;_-;_-@_-"/>
    <numFmt numFmtId="169" formatCode="_-* #,##0_-;\-* #,##0_-;_-* &quot;-&quot;_-;_-@_-"/>
    <numFmt numFmtId="170" formatCode="_-* #,##0.00\ &quot;BYR&quot;_-;\-* #,##0.00\ &quot;BYR&quot;_-;_-* &quot;-&quot;??\ &quot;BYR&quot;_-;_-@_-"/>
    <numFmt numFmtId="171" formatCode="_-* #,##0.00_-;\-* #,##0.00_-;_-* &quot;-&quot;??_-;_-@_-"/>
    <numFmt numFmtId="172" formatCode="#,##0\ &quot;Br&quot;;\-#,##0\ &quot;Br&quot;"/>
    <numFmt numFmtId="173" formatCode="#,##0\ &quot;Br&quot;;[Red]\-#,##0\ &quot;Br&quot;"/>
    <numFmt numFmtId="174" formatCode="#,##0.00\ &quot;Br&quot;;\-#,##0.00\ &quot;Br&quot;"/>
    <numFmt numFmtId="175" formatCode="#,##0.00\ &quot;Br&quot;;[Red]\-#,##0.00\ &quot;Br&quot;"/>
    <numFmt numFmtId="176" formatCode="_-* #,##0\ &quot;Br&quot;_-;\-* #,##0\ &quot;Br&quot;_-;_-* &quot;-&quot;\ &quot;Br&quot;_-;_-@_-"/>
    <numFmt numFmtId="177" formatCode="_-* #,##0.00\ &quot;Br&quot;_-;\-* #,##0.00\ &quot;Br&quot;_-;_-* &quot;-&quot;??\ &quot;Br&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 _B_Y_R_-;\-* #,##0\ _B_Y_R_-;_-* &quot;-&quot;\ _B_Y_R_-;_-@_-"/>
    <numFmt numFmtId="187" formatCode="_-* #,##0.00\ _B_Y_R_-;\-* #,##0.00\ _B_Y_R_-;_-* &quot;-&quot;??\ _B_Y_R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numFmt numFmtId="209" formatCode="[$-F800]dddd\,\ mmmm\ dd\,\ yyyy"/>
    <numFmt numFmtId="210" formatCode="[$-FC19]d\ mmmm\ yyyy\ &quot;г.&quot;"/>
    <numFmt numFmtId="211" formatCode="[$-FC19]\ yyyy\ &quot;года&quot;"/>
    <numFmt numFmtId="212" formatCode="[$]dddd\,\ d\ mmmm\ yyyy\ &quot;г&quot;\."/>
    <numFmt numFmtId="213" formatCode="0.00000"/>
    <numFmt numFmtId="214" formatCode="0.000000"/>
  </numFmts>
  <fonts count="68">
    <font>
      <sz val="10"/>
      <name val="Arial Cyr"/>
      <family val="0"/>
    </font>
    <font>
      <sz val="8"/>
      <name val="Arial Cyr"/>
      <family val="0"/>
    </font>
    <font>
      <sz val="12"/>
      <color indexed="8"/>
      <name val="Times New Roman"/>
      <family val="1"/>
    </font>
    <font>
      <b/>
      <sz val="16"/>
      <name val="Times New Roman"/>
      <family val="1"/>
    </font>
    <font>
      <b/>
      <sz val="14"/>
      <name val="Times New Roman"/>
      <family val="1"/>
    </font>
    <font>
      <sz val="10"/>
      <name val="Times New Roman"/>
      <family val="1"/>
    </font>
    <font>
      <b/>
      <sz val="12"/>
      <name val="Times New Roman"/>
      <family val="1"/>
    </font>
    <font>
      <sz val="14"/>
      <name val="Times New Roman"/>
      <family val="1"/>
    </font>
    <font>
      <sz val="12"/>
      <name val="Times New Roman"/>
      <family val="1"/>
    </font>
    <font>
      <sz val="16"/>
      <name val="Times New Roman"/>
      <family val="1"/>
    </font>
    <font>
      <sz val="10"/>
      <color indexed="8"/>
      <name val="Times New Roman"/>
      <family val="1"/>
    </font>
    <font>
      <sz val="9"/>
      <name val="Times New Roman"/>
      <family val="1"/>
    </font>
    <font>
      <b/>
      <sz val="14"/>
      <color indexed="8"/>
      <name val="Times New Roman"/>
      <family val="1"/>
    </font>
    <font>
      <b/>
      <sz val="26"/>
      <color indexed="9"/>
      <name val="Times New Roman"/>
      <family val="1"/>
    </font>
    <font>
      <b/>
      <sz val="9"/>
      <color indexed="8"/>
      <name val="Tahoma"/>
      <family val="2"/>
    </font>
    <font>
      <sz val="9"/>
      <color indexed="8"/>
      <name val="Tahoma"/>
      <family val="2"/>
    </font>
    <font>
      <b/>
      <sz val="10"/>
      <color indexed="8"/>
      <name val="Arial Cyr"/>
      <family val="0"/>
    </font>
    <font>
      <sz val="10"/>
      <color indexed="8"/>
      <name val="Arial Cyr"/>
      <family val="0"/>
    </font>
    <font>
      <b/>
      <u val="single"/>
      <sz val="11"/>
      <color indexed="8"/>
      <name val="Tahoma"/>
      <family val="2"/>
    </font>
    <font>
      <sz val="20"/>
      <name val="Times New Roman"/>
      <family val="1"/>
    </font>
    <font>
      <b/>
      <sz val="18"/>
      <name val="Times New Roman"/>
      <family val="1"/>
    </font>
    <font>
      <sz val="8"/>
      <name val="Times New Roman"/>
      <family val="1"/>
    </font>
    <font>
      <b/>
      <sz val="12"/>
      <color indexed="12"/>
      <name val="Times New Roman"/>
      <family val="1"/>
    </font>
    <font>
      <b/>
      <sz val="12"/>
      <color indexed="17"/>
      <name val="Times New Roman"/>
      <family val="1"/>
    </font>
    <font>
      <sz val="18"/>
      <name val="Times New Roman"/>
      <family val="1"/>
    </font>
    <font>
      <sz val="14"/>
      <color indexed="8"/>
      <name val="Times New Roman"/>
      <family val="1"/>
    </font>
    <font>
      <b/>
      <sz val="10"/>
      <color indexed="8"/>
      <name val="Tahoma"/>
      <family val="2"/>
    </font>
    <font>
      <b/>
      <sz val="11"/>
      <color indexed="8"/>
      <name val="Tahoma"/>
      <family val="2"/>
    </font>
    <font>
      <sz val="11"/>
      <color indexed="8"/>
      <name val="Tahoma"/>
      <family val="2"/>
    </font>
    <font>
      <b/>
      <sz val="12"/>
      <color indexed="8"/>
      <name val="Tahoma"/>
      <family val="2"/>
    </font>
    <font>
      <sz val="12"/>
      <color indexed="8"/>
      <name val="Tahoma"/>
      <family val="2"/>
    </font>
    <font>
      <sz val="12"/>
      <color indexed="8"/>
      <name val="Arial Cyr"/>
      <family val="0"/>
    </font>
    <font>
      <sz val="10"/>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125">
        <bgColor rgb="FFEAFF6F"/>
      </patternFill>
    </fill>
    <fill>
      <patternFill patternType="solid">
        <fgColor rgb="FF4BEF28"/>
        <bgColor indexed="64"/>
      </patternFill>
    </fill>
    <fill>
      <patternFill patternType="solid">
        <fgColor rgb="FFEAFF6F"/>
        <bgColor indexed="64"/>
      </patternFill>
    </fill>
    <fill>
      <patternFill patternType="lightTrellis">
        <bgColor rgb="FF4BEF28"/>
      </patternFill>
    </fill>
    <fill>
      <patternFill patternType="lightUp">
        <bgColor rgb="FFEAFF6F"/>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medium"/>
      <right>
        <color indexed="63"/>
      </right>
      <top style="medium"/>
      <bottom style="thin"/>
    </border>
    <border>
      <left style="medium"/>
      <right>
        <color indexed="63"/>
      </right>
      <top style="thin"/>
      <bottom style="medium"/>
    </border>
    <border>
      <left style="medium"/>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color indexed="63"/>
      </bottom>
    </border>
    <border>
      <left style="thick"/>
      <right style="thin"/>
      <top>
        <color indexed="63"/>
      </top>
      <bottom style="thin"/>
    </border>
    <border>
      <left style="thick"/>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thick"/>
      <right style="thin"/>
      <top style="thin"/>
      <bottom>
        <color indexed="63"/>
      </bottom>
    </border>
    <border>
      <left style="thick"/>
      <right>
        <color indexed="63"/>
      </right>
      <top style="thin"/>
      <bottom>
        <color indexed="63"/>
      </bottom>
    </border>
    <border>
      <left>
        <color indexed="63"/>
      </left>
      <right>
        <color indexed="63"/>
      </right>
      <top style="thin"/>
      <bottom>
        <color indexed="63"/>
      </bottom>
    </border>
    <border>
      <left style="thick"/>
      <right>
        <color indexed="63"/>
      </right>
      <top>
        <color indexed="63"/>
      </top>
      <bottom style="thin"/>
    </border>
    <border>
      <left>
        <color indexed="63"/>
      </left>
      <right>
        <color indexed="63"/>
      </right>
      <top>
        <color indexed="63"/>
      </top>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style="thin"/>
      <right style="medium"/>
      <top style="thin"/>
      <bottom style="thick"/>
    </border>
    <border>
      <left style="thick"/>
      <right style="thin"/>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
      <left style="thick"/>
      <right>
        <color indexed="63"/>
      </right>
      <top>
        <color indexed="63"/>
      </top>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medium"/>
      <top style="medium"/>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66" fillId="32" borderId="0" applyNumberFormat="0" applyBorder="0" applyAlignment="0" applyProtection="0"/>
  </cellStyleXfs>
  <cellXfs count="352">
    <xf numFmtId="0" fontId="0" fillId="0" borderId="0" xfId="0" applyAlignment="1">
      <alignment/>
    </xf>
    <xf numFmtId="2" fontId="2"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8" fillId="0" borderId="10" xfId="0" applyNumberFormat="1" applyFont="1" applyBorder="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 fontId="5" fillId="0" borderId="10" xfId="0" applyNumberFormat="1" applyFont="1" applyBorder="1" applyAlignment="1">
      <alignment horizontal="center" vertical="center" shrinkToFit="1"/>
    </xf>
    <xf numFmtId="1" fontId="5" fillId="0" borderId="13" xfId="0" applyNumberFormat="1" applyFont="1" applyBorder="1" applyAlignment="1">
      <alignment horizontal="center" vertical="center" shrinkToFit="1"/>
    </xf>
    <xf numFmtId="0" fontId="7"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xf>
    <xf numFmtId="0" fontId="8" fillId="0" borderId="0" xfId="0" applyFont="1" applyFill="1" applyAlignment="1">
      <alignment/>
    </xf>
    <xf numFmtId="49" fontId="8" fillId="0" borderId="10" xfId="0" applyNumberFormat="1"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xf>
    <xf numFmtId="0" fontId="8"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15"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wrapText="1"/>
    </xf>
    <xf numFmtId="0" fontId="5"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8" fillId="0" borderId="18" xfId="0" applyFont="1" applyFill="1" applyBorder="1" applyAlignment="1">
      <alignment/>
    </xf>
    <xf numFmtId="0" fontId="5" fillId="0" borderId="15" xfId="0" applyFont="1" applyFill="1" applyBorder="1" applyAlignment="1">
      <alignment/>
    </xf>
    <xf numFmtId="0" fontId="8" fillId="0" borderId="15" xfId="0" applyFont="1" applyBorder="1" applyAlignment="1">
      <alignment/>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8" fillId="0" borderId="18" xfId="0" applyFont="1" applyBorder="1" applyAlignment="1">
      <alignment horizontal="center" vertical="center" wrapText="1"/>
    </xf>
    <xf numFmtId="0" fontId="8" fillId="0" borderId="18" xfId="0" applyFont="1" applyBorder="1" applyAlignment="1">
      <alignment horizontal="left" wrapText="1" indent="3"/>
    </xf>
    <xf numFmtId="0" fontId="8" fillId="0" borderId="18" xfId="0" applyFont="1" applyBorder="1" applyAlignment="1">
      <alignment horizontal="right" wrapText="1"/>
    </xf>
    <xf numFmtId="0" fontId="8" fillId="0" borderId="18" xfId="0" applyFont="1" applyBorder="1" applyAlignment="1">
      <alignment horizontal="left" wrapText="1" indent="4"/>
    </xf>
    <xf numFmtId="0" fontId="8" fillId="0" borderId="21" xfId="0" applyFont="1" applyBorder="1" applyAlignment="1">
      <alignment horizontal="left" wrapText="1" indent="4"/>
    </xf>
    <xf numFmtId="0" fontId="2" fillId="0" borderId="22" xfId="0" applyFont="1" applyBorder="1" applyAlignment="1">
      <alignment horizontal="center" vertical="center" wrapText="1"/>
    </xf>
    <xf numFmtId="0" fontId="8" fillId="0" borderId="22" xfId="0" applyFont="1" applyBorder="1" applyAlignment="1">
      <alignment horizontal="right"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18" xfId="0" applyFont="1" applyBorder="1" applyAlignment="1">
      <alignment wrapText="1"/>
    </xf>
    <xf numFmtId="1" fontId="5" fillId="0" borderId="18" xfId="0" applyNumberFormat="1" applyFont="1" applyBorder="1" applyAlignment="1">
      <alignment horizontal="left" vertical="center" wrapText="1" shrinkToFit="1"/>
    </xf>
    <xf numFmtId="1" fontId="11" fillId="0" borderId="18" xfId="0" applyNumberFormat="1" applyFont="1" applyBorder="1" applyAlignment="1">
      <alignment horizontal="left" vertical="center" wrapText="1" shrinkToFit="1"/>
    </xf>
    <xf numFmtId="0" fontId="2" fillId="0" borderId="18" xfId="0" applyFont="1" applyFill="1" applyBorder="1" applyAlignment="1">
      <alignment/>
    </xf>
    <xf numFmtId="0" fontId="2" fillId="0" borderId="18" xfId="0" applyFont="1" applyBorder="1" applyAlignment="1">
      <alignment horizontal="left" vertical="center"/>
    </xf>
    <xf numFmtId="0" fontId="2" fillId="0" borderId="26" xfId="0" applyFont="1" applyBorder="1" applyAlignment="1">
      <alignment/>
    </xf>
    <xf numFmtId="0" fontId="5" fillId="0" borderId="0" xfId="0" applyFont="1" applyFill="1" applyAlignment="1">
      <alignment/>
    </xf>
    <xf numFmtId="0" fontId="5" fillId="0" borderId="26" xfId="0" applyFont="1" applyFill="1" applyBorder="1" applyAlignment="1">
      <alignment/>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4" fillId="0" borderId="0" xfId="0" applyFont="1" applyBorder="1" applyAlignment="1">
      <alignment horizontal="center"/>
    </xf>
    <xf numFmtId="0" fontId="4" fillId="0" borderId="29" xfId="0" applyFont="1" applyBorder="1" applyAlignment="1">
      <alignment horizontal="center"/>
    </xf>
    <xf numFmtId="0" fontId="5" fillId="0" borderId="30" xfId="0" applyFont="1" applyBorder="1" applyAlignment="1">
      <alignment/>
    </xf>
    <xf numFmtId="0" fontId="8" fillId="0" borderId="31" xfId="0" applyFont="1" applyBorder="1" applyAlignment="1">
      <alignment horizontal="center"/>
    </xf>
    <xf numFmtId="0" fontId="8" fillId="0" borderId="14" xfId="0" applyNumberFormat="1" applyFont="1" applyBorder="1" applyAlignment="1">
      <alignment horizontal="right" vertical="center"/>
    </xf>
    <xf numFmtId="0" fontId="8" fillId="0" borderId="17" xfId="0" applyFont="1" applyBorder="1" applyAlignment="1">
      <alignment horizontal="right" vertical="center"/>
    </xf>
    <xf numFmtId="0" fontId="8" fillId="0" borderId="13" xfId="0" applyFont="1" applyBorder="1" applyAlignment="1">
      <alignment horizontal="right" vertical="center"/>
    </xf>
    <xf numFmtId="3" fontId="8" fillId="0" borderId="15" xfId="0" applyNumberFormat="1" applyFont="1" applyBorder="1" applyAlignment="1">
      <alignment horizontal="right" vertical="center"/>
    </xf>
    <xf numFmtId="0" fontId="8" fillId="0" borderId="15" xfId="0" applyFont="1" applyBorder="1" applyAlignment="1">
      <alignment horizontal="right" vertical="center"/>
    </xf>
    <xf numFmtId="0" fontId="8" fillId="0" borderId="28" xfId="0" applyFont="1" applyBorder="1" applyAlignment="1">
      <alignment horizontal="left" wrapText="1" indent="3"/>
    </xf>
    <xf numFmtId="0" fontId="8" fillId="0" borderId="11" xfId="0" applyFont="1" applyBorder="1" applyAlignment="1">
      <alignment horizontal="center"/>
    </xf>
    <xf numFmtId="0" fontId="8" fillId="0" borderId="32" xfId="0" applyFont="1" applyBorder="1" applyAlignment="1">
      <alignment horizontal="right" vertical="center"/>
    </xf>
    <xf numFmtId="0" fontId="8" fillId="0" borderId="16" xfId="0" applyFont="1" applyBorder="1" applyAlignment="1">
      <alignment horizontal="right" vertical="center"/>
    </xf>
    <xf numFmtId="0" fontId="6" fillId="0" borderId="11" xfId="0" applyFont="1" applyBorder="1" applyAlignment="1">
      <alignment horizontal="center"/>
    </xf>
    <xf numFmtId="0" fontId="22" fillId="0" borderId="11" xfId="0" applyFont="1" applyBorder="1" applyAlignment="1">
      <alignment horizontal="right" vertical="center"/>
    </xf>
    <xf numFmtId="0" fontId="22" fillId="0" borderId="16" xfId="0" applyFont="1" applyBorder="1" applyAlignment="1">
      <alignment horizontal="right" vertical="center"/>
    </xf>
    <xf numFmtId="0" fontId="8" fillId="0" borderId="33" xfId="0" applyFont="1" applyBorder="1" applyAlignment="1">
      <alignment/>
    </xf>
    <xf numFmtId="0" fontId="8" fillId="0" borderId="34" xfId="0" applyFont="1" applyBorder="1" applyAlignment="1">
      <alignment horizontal="center"/>
    </xf>
    <xf numFmtId="0" fontId="8" fillId="0" borderId="35" xfId="0" applyFont="1" applyBorder="1" applyAlignment="1">
      <alignment horizontal="right" vertical="center"/>
    </xf>
    <xf numFmtId="0" fontId="8" fillId="0" borderId="36" xfId="0" applyFont="1" applyBorder="1" applyAlignment="1">
      <alignment horizontal="right" vertical="center"/>
    </xf>
    <xf numFmtId="0" fontId="8" fillId="0" borderId="14" xfId="0" applyFont="1" applyBorder="1" applyAlignment="1">
      <alignment horizontal="right" vertical="center"/>
    </xf>
    <xf numFmtId="0" fontId="6" fillId="0" borderId="10" xfId="0" applyFont="1" applyBorder="1" applyAlignment="1">
      <alignment horizontal="center"/>
    </xf>
    <xf numFmtId="0" fontId="22" fillId="0" borderId="13" xfId="0" applyFont="1" applyBorder="1" applyAlignment="1">
      <alignment horizontal="right" vertical="center"/>
    </xf>
    <xf numFmtId="0" fontId="22" fillId="0" borderId="15" xfId="0" applyFont="1" applyBorder="1" applyAlignment="1">
      <alignment horizontal="right" vertical="center"/>
    </xf>
    <xf numFmtId="0" fontId="22" fillId="0" borderId="32" xfId="0" applyFont="1" applyBorder="1" applyAlignment="1">
      <alignment horizontal="right" vertical="center"/>
    </xf>
    <xf numFmtId="0" fontId="8" fillId="0" borderId="30" xfId="0" applyFont="1" applyBorder="1" applyAlignment="1">
      <alignment/>
    </xf>
    <xf numFmtId="0" fontId="8" fillId="0" borderId="10" xfId="0" applyFont="1" applyBorder="1" applyAlignment="1">
      <alignment horizontal="righ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11" xfId="0" applyFont="1" applyBorder="1" applyAlignment="1">
      <alignment vertical="center"/>
    </xf>
    <xf numFmtId="0" fontId="8" fillId="0" borderId="37" xfId="0" applyFont="1" applyBorder="1" applyAlignment="1">
      <alignment vertical="center"/>
    </xf>
    <xf numFmtId="0" fontId="8" fillId="0" borderId="31" xfId="0" applyFont="1" applyBorder="1" applyAlignment="1">
      <alignment vertical="center"/>
    </xf>
    <xf numFmtId="0" fontId="8" fillId="0" borderId="30" xfId="0" applyFont="1" applyBorder="1" applyAlignment="1">
      <alignment vertical="center"/>
    </xf>
    <xf numFmtId="0" fontId="8" fillId="0" borderId="14" xfId="0" applyFont="1" applyBorder="1" applyAlignment="1">
      <alignment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5" xfId="0" applyFont="1" applyBorder="1" applyAlignment="1">
      <alignment vertical="center"/>
    </xf>
    <xf numFmtId="0" fontId="22" fillId="0" borderId="13" xfId="0" applyFont="1" applyBorder="1" applyAlignment="1">
      <alignment vertical="center"/>
    </xf>
    <xf numFmtId="0" fontId="22" fillId="0" borderId="15" xfId="0" applyFont="1" applyBorder="1" applyAlignment="1">
      <alignment vertical="center"/>
    </xf>
    <xf numFmtId="0" fontId="8" fillId="0" borderId="27" xfId="0" applyFont="1" applyBorder="1" applyAlignment="1">
      <alignment wrapText="1"/>
    </xf>
    <xf numFmtId="49" fontId="8" fillId="0" borderId="31" xfId="0" applyNumberFormat="1" applyFont="1" applyBorder="1" applyAlignment="1">
      <alignment horizontal="center"/>
    </xf>
    <xf numFmtId="49" fontId="8" fillId="0" borderId="14" xfId="0" applyNumberFormat="1" applyFont="1" applyBorder="1" applyAlignment="1">
      <alignment horizontal="right" vertical="center"/>
    </xf>
    <xf numFmtId="49" fontId="8" fillId="0" borderId="15" xfId="0" applyNumberFormat="1" applyFont="1" applyBorder="1" applyAlignment="1">
      <alignment horizontal="right" vertical="center"/>
    </xf>
    <xf numFmtId="0" fontId="8" fillId="0" borderId="28" xfId="0" applyFont="1" applyBorder="1" applyAlignment="1">
      <alignment wrapText="1"/>
    </xf>
    <xf numFmtId="49" fontId="8" fillId="0" borderId="10" xfId="0" applyNumberFormat="1" applyFont="1" applyBorder="1" applyAlignment="1">
      <alignment horizontal="center"/>
    </xf>
    <xf numFmtId="49" fontId="8" fillId="0" borderId="13" xfId="0" applyNumberFormat="1" applyFont="1" applyBorder="1" applyAlignment="1">
      <alignment horizontal="right" vertical="center"/>
    </xf>
    <xf numFmtId="0" fontId="8" fillId="0" borderId="38" xfId="0" applyFont="1" applyBorder="1" applyAlignment="1">
      <alignment wrapText="1"/>
    </xf>
    <xf numFmtId="49" fontId="8" fillId="0" borderId="11" xfId="0" applyNumberFormat="1" applyFont="1" applyBorder="1" applyAlignment="1">
      <alignment horizontal="center"/>
    </xf>
    <xf numFmtId="49" fontId="8" fillId="0" borderId="32" xfId="0" applyNumberFormat="1" applyFont="1" applyBorder="1" applyAlignment="1">
      <alignment horizontal="right" vertical="center"/>
    </xf>
    <xf numFmtId="49" fontId="8" fillId="0" borderId="16" xfId="0" applyNumberFormat="1" applyFont="1" applyBorder="1" applyAlignment="1">
      <alignment horizontal="right" vertical="center"/>
    </xf>
    <xf numFmtId="0" fontId="8" fillId="0" borderId="39" xfId="0" applyFont="1" applyBorder="1" applyAlignment="1">
      <alignment horizontal="left" wrapText="1" indent="3"/>
    </xf>
    <xf numFmtId="49" fontId="8" fillId="0" borderId="40" xfId="0" applyNumberFormat="1" applyFont="1" applyBorder="1" applyAlignment="1">
      <alignment horizontal="right" vertical="center"/>
    </xf>
    <xf numFmtId="0" fontId="8" fillId="0" borderId="41" xfId="0" applyFont="1" applyBorder="1" applyAlignment="1">
      <alignment horizontal="left" wrapText="1" indent="3"/>
    </xf>
    <xf numFmtId="49" fontId="8" fillId="0" borderId="42" xfId="0" applyNumberFormat="1" applyFont="1" applyBorder="1" applyAlignment="1">
      <alignment horizontal="right" vertical="center"/>
    </xf>
    <xf numFmtId="49" fontId="8" fillId="0" borderId="17" xfId="0" applyNumberFormat="1" applyFont="1" applyBorder="1" applyAlignment="1">
      <alignment horizontal="right" vertical="center"/>
    </xf>
    <xf numFmtId="0" fontId="8" fillId="0" borderId="27" xfId="0" applyFont="1" applyBorder="1" applyAlignment="1">
      <alignment horizontal="left" wrapText="1" indent="3"/>
    </xf>
    <xf numFmtId="0" fontId="8" fillId="0" borderId="38" xfId="0" applyFont="1" applyBorder="1" applyAlignment="1">
      <alignment horizontal="left" wrapText="1" indent="4"/>
    </xf>
    <xf numFmtId="49" fontId="8" fillId="0" borderId="11" xfId="0" applyNumberFormat="1" applyFont="1" applyBorder="1" applyAlignment="1">
      <alignment horizontal="right" vertical="center"/>
    </xf>
    <xf numFmtId="49" fontId="8" fillId="0" borderId="31" xfId="0" applyNumberFormat="1" applyFont="1" applyBorder="1" applyAlignment="1">
      <alignment horizontal="right" vertical="center"/>
    </xf>
    <xf numFmtId="0" fontId="8" fillId="0" borderId="38" xfId="0" applyFont="1" applyBorder="1" applyAlignment="1">
      <alignment horizontal="left" wrapText="1" indent="3"/>
    </xf>
    <xf numFmtId="49" fontId="8" fillId="0" borderId="32" xfId="0" applyNumberFormat="1" applyFont="1" applyBorder="1" applyAlignment="1">
      <alignment horizontal="center"/>
    </xf>
    <xf numFmtId="49" fontId="2" fillId="0" borderId="13" xfId="0" applyNumberFormat="1" applyFont="1" applyBorder="1" applyAlignment="1">
      <alignment horizontal="right" vertical="center"/>
    </xf>
    <xf numFmtId="49" fontId="2" fillId="0" borderId="15" xfId="0" applyNumberFormat="1" applyFont="1" applyBorder="1" applyAlignment="1">
      <alignment horizontal="right" vertical="center"/>
    </xf>
    <xf numFmtId="0" fontId="8" fillId="0" borderId="43" xfId="0" applyFont="1" applyBorder="1" applyAlignment="1">
      <alignment wrapText="1"/>
    </xf>
    <xf numFmtId="49" fontId="8" fillId="0" borderId="44" xfId="0" applyNumberFormat="1" applyFont="1" applyBorder="1" applyAlignment="1">
      <alignment horizontal="center"/>
    </xf>
    <xf numFmtId="49" fontId="2" fillId="0" borderId="45" xfId="0" applyNumberFormat="1" applyFont="1" applyBorder="1" applyAlignment="1">
      <alignment horizontal="right" vertical="center"/>
    </xf>
    <xf numFmtId="49" fontId="2" fillId="0" borderId="46" xfId="0" applyNumberFormat="1" applyFont="1" applyBorder="1" applyAlignment="1">
      <alignment horizontal="right" vertical="center"/>
    </xf>
    <xf numFmtId="0" fontId="8" fillId="0" borderId="47" xfId="0" applyFont="1" applyBorder="1" applyAlignment="1">
      <alignment horizontal="left" vertical="center"/>
    </xf>
    <xf numFmtId="49" fontId="2" fillId="0" borderId="10" xfId="0" applyNumberFormat="1" applyFont="1" applyFill="1" applyBorder="1" applyAlignment="1">
      <alignment horizontal="center"/>
    </xf>
    <xf numFmtId="0" fontId="10" fillId="0" borderId="10" xfId="0" applyFont="1" applyFill="1" applyBorder="1" applyAlignment="1">
      <alignment/>
    </xf>
    <xf numFmtId="0" fontId="10" fillId="0" borderId="15" xfId="0" applyFont="1" applyFill="1" applyBorder="1" applyAlignment="1">
      <alignment/>
    </xf>
    <xf numFmtId="0" fontId="2" fillId="0" borderId="18" xfId="0" applyFont="1" applyBorder="1" applyAlignment="1">
      <alignment/>
    </xf>
    <xf numFmtId="49" fontId="2" fillId="0" borderId="10" xfId="0" applyNumberFormat="1" applyFont="1" applyBorder="1" applyAlignment="1">
      <alignment horizontal="center"/>
    </xf>
    <xf numFmtId="0" fontId="10" fillId="0" borderId="10" xfId="0" applyFont="1" applyBorder="1" applyAlignment="1">
      <alignment/>
    </xf>
    <xf numFmtId="0" fontId="10" fillId="0" borderId="15" xfId="0" applyFont="1" applyBorder="1" applyAlignment="1">
      <alignment/>
    </xf>
    <xf numFmtId="0" fontId="2" fillId="0" borderId="10" xfId="0" applyFont="1" applyBorder="1" applyAlignment="1">
      <alignment/>
    </xf>
    <xf numFmtId="0" fontId="2" fillId="0" borderId="18" xfId="0" applyFont="1" applyBorder="1" applyAlignment="1">
      <alignment horizontal="left"/>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2" fillId="0" borderId="10" xfId="0" applyFont="1" applyBorder="1" applyAlignment="1">
      <alignment horizontal="center"/>
    </xf>
    <xf numFmtId="0" fontId="5" fillId="0" borderId="10" xfId="0" applyFont="1" applyBorder="1" applyAlignment="1">
      <alignment/>
    </xf>
    <xf numFmtId="0" fontId="5" fillId="0" borderId="15" xfId="0" applyFont="1" applyBorder="1" applyAlignment="1">
      <alignment/>
    </xf>
    <xf numFmtId="0" fontId="2" fillId="0" borderId="18" xfId="0" applyFont="1" applyBorder="1" applyAlignment="1">
      <alignment horizontal="right"/>
    </xf>
    <xf numFmtId="49" fontId="2" fillId="0" borderId="11" xfId="0" applyNumberFormat="1" applyFont="1" applyBorder="1" applyAlignment="1">
      <alignment horizont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2" fillId="0" borderId="48" xfId="0" applyFont="1" applyBorder="1" applyAlignment="1">
      <alignment/>
    </xf>
    <xf numFmtId="0" fontId="2" fillId="0" borderId="49" xfId="0" applyFont="1" applyBorder="1" applyAlignment="1">
      <alignment horizontal="center"/>
    </xf>
    <xf numFmtId="0" fontId="10" fillId="0" borderId="49" xfId="0" applyFont="1" applyBorder="1" applyAlignment="1">
      <alignment/>
    </xf>
    <xf numFmtId="0" fontId="10" fillId="0" borderId="50" xfId="0" applyFont="1" applyBorder="1" applyAlignment="1">
      <alignment/>
    </xf>
    <xf numFmtId="0" fontId="8" fillId="0" borderId="25" xfId="0" applyFont="1" applyBorder="1" applyAlignment="1">
      <alignment horizontal="left" vertical="center"/>
    </xf>
    <xf numFmtId="0" fontId="8" fillId="0" borderId="18" xfId="0" applyFont="1" applyBorder="1" applyAlignment="1">
      <alignment horizontal="left" vertical="center"/>
    </xf>
    <xf numFmtId="0" fontId="5" fillId="0" borderId="0" xfId="0" applyFont="1" applyFill="1" applyBorder="1" applyAlignment="1">
      <alignment/>
    </xf>
    <xf numFmtId="0" fontId="5" fillId="0" borderId="29" xfId="0" applyFont="1" applyFill="1" applyBorder="1" applyAlignment="1">
      <alignment/>
    </xf>
    <xf numFmtId="0" fontId="2" fillId="0" borderId="15" xfId="0" applyFont="1" applyBorder="1" applyAlignment="1">
      <alignment/>
    </xf>
    <xf numFmtId="0" fontId="2" fillId="0" borderId="18" xfId="0" applyFont="1" applyBorder="1" applyAlignment="1">
      <alignment horizontal="left" wrapText="1"/>
    </xf>
    <xf numFmtId="0" fontId="2" fillId="0" borderId="49" xfId="0" applyFont="1" applyBorder="1" applyAlignment="1">
      <alignment/>
    </xf>
    <xf numFmtId="0" fontId="2" fillId="0" borderId="50" xfId="0" applyFont="1" applyBorder="1" applyAlignment="1">
      <alignment/>
    </xf>
    <xf numFmtId="0" fontId="8" fillId="0" borderId="51" xfId="0" applyFont="1" applyBorder="1" applyAlignment="1">
      <alignment wrapText="1"/>
    </xf>
    <xf numFmtId="49" fontId="8" fillId="0" borderId="0" xfId="0" applyNumberFormat="1" applyFont="1" applyBorder="1" applyAlignment="1">
      <alignment horizontal="center"/>
    </xf>
    <xf numFmtId="49" fontId="2" fillId="0" borderId="0" xfId="0" applyNumberFormat="1" applyFont="1" applyBorder="1" applyAlignment="1">
      <alignment horizontal="right" vertical="center"/>
    </xf>
    <xf numFmtId="49" fontId="2" fillId="0" borderId="29" xfId="0" applyNumberFormat="1" applyFont="1" applyBorder="1" applyAlignment="1">
      <alignment horizontal="right" vertical="center"/>
    </xf>
    <xf numFmtId="0" fontId="23" fillId="0" borderId="10" xfId="0" applyFont="1" applyBorder="1" applyAlignment="1">
      <alignment vertical="center"/>
    </xf>
    <xf numFmtId="0" fontId="4" fillId="0" borderId="26" xfId="0" applyFont="1" applyBorder="1" applyAlignment="1">
      <alignment horizontal="center"/>
    </xf>
    <xf numFmtId="0" fontId="8" fillId="0" borderId="26" xfId="0" applyFont="1" applyBorder="1" applyAlignment="1">
      <alignment horizontal="right"/>
    </xf>
    <xf numFmtId="0" fontId="8" fillId="0" borderId="25" xfId="0" applyFont="1" applyBorder="1" applyAlignment="1">
      <alignment/>
    </xf>
    <xf numFmtId="0" fontId="8" fillId="0" borderId="18" xfId="0" applyFont="1" applyBorder="1" applyAlignment="1">
      <alignment/>
    </xf>
    <xf numFmtId="0" fontId="8" fillId="0" borderId="21" xfId="0" applyFont="1" applyBorder="1" applyAlignment="1">
      <alignment/>
    </xf>
    <xf numFmtId="0" fontId="6" fillId="0" borderId="21" xfId="0" applyFont="1" applyBorder="1" applyAlignment="1">
      <alignment/>
    </xf>
    <xf numFmtId="0" fontId="8" fillId="0" borderId="52" xfId="0" applyFont="1" applyBorder="1" applyAlignment="1">
      <alignment/>
    </xf>
    <xf numFmtId="0" fontId="8" fillId="0" borderId="23" xfId="0" applyFont="1" applyBorder="1" applyAlignment="1">
      <alignment horizontal="left" indent="3"/>
    </xf>
    <xf numFmtId="0" fontId="8" fillId="0" borderId="53" xfId="0" applyFont="1" applyBorder="1" applyAlignment="1">
      <alignment horizontal="left" indent="3"/>
    </xf>
    <xf numFmtId="0" fontId="8" fillId="0" borderId="25" xfId="0" applyFont="1" applyBorder="1" applyAlignment="1">
      <alignment horizontal="left" indent="3"/>
    </xf>
    <xf numFmtId="0" fontId="8" fillId="0" borderId="18" xfId="0" applyFont="1" applyBorder="1" applyAlignment="1">
      <alignment horizontal="left" indent="3"/>
    </xf>
    <xf numFmtId="0" fontId="8" fillId="0" borderId="18" xfId="0" applyFont="1" applyBorder="1" applyAlignment="1">
      <alignment horizontal="justify" vertical="top" wrapText="1"/>
    </xf>
    <xf numFmtId="0" fontId="6" fillId="0" borderId="18" xfId="0" applyFont="1" applyBorder="1" applyAlignment="1">
      <alignment/>
    </xf>
    <xf numFmtId="0" fontId="8" fillId="0" borderId="18" xfId="0" applyFont="1" applyBorder="1" applyAlignment="1">
      <alignment horizontal="left"/>
    </xf>
    <xf numFmtId="0" fontId="23" fillId="0" borderId="15" xfId="0" applyFont="1" applyBorder="1" applyAlignment="1">
      <alignment vertical="center"/>
    </xf>
    <xf numFmtId="0" fontId="6" fillId="0" borderId="54" xfId="0" applyFont="1" applyBorder="1" applyAlignment="1">
      <alignment/>
    </xf>
    <xf numFmtId="0" fontId="6" fillId="0" borderId="55" xfId="0" applyFont="1" applyBorder="1" applyAlignment="1">
      <alignment horizontal="center"/>
    </xf>
    <xf numFmtId="0" fontId="23" fillId="0" borderId="55" xfId="0" applyFont="1" applyBorder="1" applyAlignment="1">
      <alignment vertical="center"/>
    </xf>
    <xf numFmtId="0" fontId="23" fillId="0" borderId="56" xfId="0" applyFont="1" applyBorder="1" applyAlignment="1">
      <alignment vertical="center"/>
    </xf>
    <xf numFmtId="0" fontId="4" fillId="0" borderId="26"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58" xfId="0" applyFont="1" applyFill="1" applyBorder="1" applyAlignment="1">
      <alignment horizontal="center" vertical="center" wrapText="1"/>
    </xf>
    <xf numFmtId="0" fontId="4" fillId="33" borderId="25" xfId="0" applyFont="1" applyFill="1" applyBorder="1" applyAlignment="1">
      <alignment horizontal="left" vertical="center" wrapText="1"/>
    </xf>
    <xf numFmtId="0" fontId="8" fillId="34" borderId="59" xfId="0" applyFont="1" applyFill="1" applyBorder="1" applyAlignment="1">
      <alignment horizontal="center" vertical="center"/>
    </xf>
    <xf numFmtId="0" fontId="8" fillId="34" borderId="60" xfId="0" applyNumberFormat="1" applyFont="1" applyFill="1" applyBorder="1" applyAlignment="1">
      <alignment horizontal="center" vertical="center" wrapText="1"/>
    </xf>
    <xf numFmtId="0" fontId="5" fillId="34" borderId="60" xfId="0" applyNumberFormat="1" applyFont="1" applyFill="1" applyBorder="1" applyAlignment="1">
      <alignment horizontal="center" vertical="center" wrapText="1"/>
    </xf>
    <xf numFmtId="0" fontId="5" fillId="34" borderId="61" xfId="0" applyNumberFormat="1" applyFont="1" applyFill="1" applyBorder="1" applyAlignment="1">
      <alignment horizontal="center" vertical="center" wrapText="1"/>
    </xf>
    <xf numFmtId="0" fontId="21" fillId="34" borderId="48" xfId="0" applyFont="1" applyFill="1" applyBorder="1" applyAlignment="1">
      <alignment horizontal="center" vertical="center"/>
    </xf>
    <xf numFmtId="0" fontId="21" fillId="34" borderId="49" xfId="0" applyNumberFormat="1" applyFont="1" applyFill="1" applyBorder="1" applyAlignment="1">
      <alignment horizontal="center" vertical="center" wrapText="1"/>
    </xf>
    <xf numFmtId="0" fontId="21" fillId="34" borderId="50" xfId="0" applyNumberFormat="1" applyFont="1" applyFill="1" applyBorder="1" applyAlignment="1">
      <alignment horizontal="center" vertical="center" wrapText="1"/>
    </xf>
    <xf numFmtId="0" fontId="8" fillId="34" borderId="62" xfId="0" applyFont="1" applyFill="1" applyBorder="1" applyAlignment="1">
      <alignment horizontal="center" vertical="center"/>
    </xf>
    <xf numFmtId="0" fontId="8" fillId="34" borderId="63" xfId="0" applyNumberFormat="1" applyFont="1" applyFill="1" applyBorder="1" applyAlignment="1">
      <alignment horizontal="center" vertical="center" wrapText="1"/>
    </xf>
    <xf numFmtId="0" fontId="5" fillId="34" borderId="63" xfId="0" applyNumberFormat="1" applyFont="1" applyFill="1" applyBorder="1" applyAlignment="1">
      <alignment horizontal="center" vertical="center" wrapText="1"/>
    </xf>
    <xf numFmtId="0" fontId="5" fillId="34" borderId="64" xfId="0" applyNumberFormat="1" applyFont="1" applyFill="1" applyBorder="1" applyAlignment="1">
      <alignment horizontal="center" vertical="center" wrapText="1"/>
    </xf>
    <xf numFmtId="0" fontId="21" fillId="34" borderId="18" xfId="0" applyFont="1" applyFill="1" applyBorder="1" applyAlignment="1">
      <alignment horizontal="center" vertical="center"/>
    </xf>
    <xf numFmtId="0" fontId="21" fillId="34" borderId="10" xfId="0" applyNumberFormat="1" applyFont="1" applyFill="1" applyBorder="1" applyAlignment="1">
      <alignment horizontal="center" vertical="center" wrapText="1"/>
    </xf>
    <xf numFmtId="0" fontId="21" fillId="34" borderId="15" xfId="0" applyNumberFormat="1" applyFont="1" applyFill="1" applyBorder="1" applyAlignment="1">
      <alignment horizontal="center" vertical="center" wrapText="1"/>
    </xf>
    <xf numFmtId="0" fontId="8" fillId="34" borderId="28" xfId="0" applyFont="1" applyFill="1" applyBorder="1" applyAlignment="1">
      <alignment horizontal="center" vertical="center"/>
    </xf>
    <xf numFmtId="0" fontId="8" fillId="34" borderId="10"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wrapText="1"/>
    </xf>
    <xf numFmtId="0" fontId="11" fillId="34" borderId="15" xfId="0" applyNumberFormat="1" applyFont="1" applyFill="1" applyBorder="1" applyAlignment="1">
      <alignment horizontal="center" vertical="center" wrapText="1"/>
    </xf>
    <xf numFmtId="0" fontId="21" fillId="34" borderId="28"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5" xfId="0" applyFont="1" applyFill="1" applyBorder="1" applyAlignment="1">
      <alignment horizontal="center" vertical="center"/>
    </xf>
    <xf numFmtId="0" fontId="4" fillId="35" borderId="54" xfId="0" applyFont="1" applyFill="1" applyBorder="1" applyAlignment="1">
      <alignment horizontal="left" vertical="center" wrapText="1"/>
    </xf>
    <xf numFmtId="0" fontId="7" fillId="0" borderId="58" xfId="0" applyFont="1" applyBorder="1" applyAlignment="1">
      <alignment horizontal="center" vertical="center" wrapText="1"/>
    </xf>
    <xf numFmtId="49" fontId="8" fillId="0" borderId="13" xfId="0" applyNumberFormat="1" applyFont="1" applyFill="1" applyBorder="1" applyAlignment="1">
      <alignment horizontal="right" vertical="center"/>
    </xf>
    <xf numFmtId="0" fontId="25" fillId="34" borderId="62" xfId="0" applyFont="1" applyFill="1" applyBorder="1" applyAlignment="1">
      <alignment horizontal="center" vertical="center"/>
    </xf>
    <xf numFmtId="0" fontId="25" fillId="34" borderId="25" xfId="0" applyFont="1" applyFill="1" applyBorder="1" applyAlignment="1">
      <alignment horizontal="center" vertical="center"/>
    </xf>
    <xf numFmtId="0" fontId="8" fillId="0" borderId="22" xfId="0" applyFont="1" applyFill="1" applyBorder="1" applyAlignment="1">
      <alignment/>
    </xf>
    <xf numFmtId="0" fontId="8" fillId="0" borderId="65" xfId="0" applyFont="1" applyFill="1" applyBorder="1" applyAlignment="1">
      <alignment/>
    </xf>
    <xf numFmtId="0" fontId="8" fillId="0" borderId="33" xfId="0" applyFont="1" applyFill="1" applyBorder="1" applyAlignment="1">
      <alignment/>
    </xf>
    <xf numFmtId="49" fontId="4" fillId="0" borderId="13" xfId="0" applyNumberFormat="1" applyFont="1" applyBorder="1" applyAlignment="1">
      <alignment horizontal="center" vertical="center"/>
    </xf>
    <xf numFmtId="49" fontId="5" fillId="0" borderId="65" xfId="0" applyNumberFormat="1" applyFont="1" applyBorder="1" applyAlignment="1">
      <alignment vertical="center"/>
    </xf>
    <xf numFmtId="49" fontId="5" fillId="0" borderId="33" xfId="0" applyNumberFormat="1" applyFont="1" applyBorder="1" applyAlignment="1">
      <alignment vertical="center"/>
    </xf>
    <xf numFmtId="0" fontId="20" fillId="34" borderId="66" xfId="0" applyFont="1" applyFill="1" applyBorder="1" applyAlignment="1">
      <alignment horizontal="center"/>
    </xf>
    <xf numFmtId="0" fontId="24" fillId="34" borderId="55" xfId="0" applyFont="1" applyFill="1" applyBorder="1" applyAlignment="1">
      <alignment/>
    </xf>
    <xf numFmtId="0" fontId="24" fillId="34" borderId="56" xfId="0" applyFont="1" applyFill="1" applyBorder="1" applyAlignment="1">
      <alignment/>
    </xf>
    <xf numFmtId="49" fontId="4" fillId="0" borderId="14" xfId="0" applyNumberFormat="1" applyFont="1" applyBorder="1" applyAlignment="1">
      <alignment horizontal="center" vertical="center"/>
    </xf>
    <xf numFmtId="0" fontId="5" fillId="0" borderId="42" xfId="0" applyNumberFormat="1" applyFont="1" applyBorder="1" applyAlignment="1">
      <alignment vertical="center"/>
    </xf>
    <xf numFmtId="0" fontId="5" fillId="0" borderId="30" xfId="0" applyNumberFormat="1" applyFont="1" applyBorder="1" applyAlignment="1">
      <alignment vertical="center"/>
    </xf>
    <xf numFmtId="0" fontId="20" fillId="34" borderId="67" xfId="0" applyFont="1" applyFill="1" applyBorder="1" applyAlignment="1">
      <alignment horizontal="center" vertical="center"/>
    </xf>
    <xf numFmtId="0" fontId="20" fillId="34" borderId="68" xfId="0" applyFont="1" applyFill="1" applyBorder="1" applyAlignment="1">
      <alignment horizontal="center" vertical="center"/>
    </xf>
    <xf numFmtId="0" fontId="24" fillId="34" borderId="69" xfId="0" applyFont="1" applyFill="1" applyBorder="1" applyAlignment="1">
      <alignment/>
    </xf>
    <xf numFmtId="49" fontId="4" fillId="0" borderId="13" xfId="0" applyNumberFormat="1" applyFont="1" applyBorder="1" applyAlignment="1">
      <alignment horizontal="center" vertical="center" wrapText="1"/>
    </xf>
    <xf numFmtId="49" fontId="5" fillId="0" borderId="65" xfId="0" applyNumberFormat="1" applyFont="1" applyBorder="1" applyAlignment="1">
      <alignment vertical="center" wrapText="1"/>
    </xf>
    <xf numFmtId="49" fontId="5" fillId="0" borderId="33" xfId="0" applyNumberFormat="1" applyFont="1" applyBorder="1" applyAlignment="1">
      <alignment vertical="center" wrapText="1"/>
    </xf>
    <xf numFmtId="0" fontId="6" fillId="0" borderId="22" xfId="0" applyFont="1" applyBorder="1" applyAlignment="1">
      <alignment horizontal="left"/>
    </xf>
    <xf numFmtId="0" fontId="6" fillId="0" borderId="65" xfId="0" applyFont="1" applyBorder="1" applyAlignment="1">
      <alignment horizontal="left"/>
    </xf>
    <xf numFmtId="49" fontId="5" fillId="0" borderId="42" xfId="0" applyNumberFormat="1" applyFont="1" applyBorder="1" applyAlignment="1">
      <alignment vertical="center"/>
    </xf>
    <xf numFmtId="49" fontId="5" fillId="0" borderId="3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6" fillId="0" borderId="53" xfId="0" applyFont="1" applyBorder="1" applyAlignment="1">
      <alignment horizontal="left"/>
    </xf>
    <xf numFmtId="0" fontId="6" fillId="0" borderId="42" xfId="0" applyFont="1" applyBorder="1" applyAlignment="1">
      <alignment horizontal="left"/>
    </xf>
    <xf numFmtId="49" fontId="4" fillId="0" borderId="40"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4" fillId="0" borderId="7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35" borderId="23" xfId="0" applyFont="1" applyFill="1" applyBorder="1" applyAlignment="1">
      <alignment horizontal="left" vertical="top" wrapText="1"/>
    </xf>
    <xf numFmtId="0" fontId="4" fillId="35" borderId="40"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29" xfId="0" applyFont="1" applyFill="1" applyBorder="1" applyAlignment="1">
      <alignment horizontal="left" vertical="top" wrapText="1"/>
    </xf>
    <xf numFmtId="0" fontId="8" fillId="0" borderId="57" xfId="0" applyFont="1" applyBorder="1" applyAlignment="1">
      <alignment horizontal="left" vertical="top" wrapText="1"/>
    </xf>
    <xf numFmtId="0" fontId="5" fillId="0" borderId="71" xfId="0" applyFont="1" applyBorder="1" applyAlignment="1">
      <alignment horizontal="left" vertical="top" wrapText="1"/>
    </xf>
    <xf numFmtId="0" fontId="5" fillId="0" borderId="72" xfId="0" applyFont="1" applyBorder="1" applyAlignment="1">
      <alignment horizontal="left" vertical="top" wrapText="1"/>
    </xf>
    <xf numFmtId="49" fontId="4"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4" fillId="33" borderId="23" xfId="0" applyFont="1" applyFill="1" applyBorder="1" applyAlignment="1">
      <alignment horizontal="left" vertical="top" wrapText="1"/>
    </xf>
    <xf numFmtId="0" fontId="4" fillId="33" borderId="40"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29" xfId="0" applyFont="1" applyFill="1" applyBorder="1" applyAlignment="1">
      <alignment horizontal="left" vertical="top" wrapText="1"/>
    </xf>
    <xf numFmtId="0" fontId="4" fillId="0" borderId="1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0" borderId="71"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19" fillId="0" borderId="73"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8"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31"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20" fillId="34" borderId="57" xfId="0" applyFont="1" applyFill="1" applyBorder="1" applyAlignment="1">
      <alignment horizontal="center" vertical="center"/>
    </xf>
    <xf numFmtId="0" fontId="20" fillId="34" borderId="71" xfId="0" applyFont="1" applyFill="1" applyBorder="1" applyAlignment="1">
      <alignment horizontal="center" vertical="center"/>
    </xf>
    <xf numFmtId="0" fontId="20" fillId="34" borderId="72" xfId="0" applyFont="1" applyFill="1" applyBorder="1" applyAlignment="1">
      <alignment horizontal="center" vertical="center"/>
    </xf>
    <xf numFmtId="0" fontId="8"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76"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70" xfId="0" applyFont="1" applyBorder="1" applyAlignment="1">
      <alignment horizontal="center" vertical="center" wrapText="1"/>
    </xf>
    <xf numFmtId="0" fontId="6" fillId="0" borderId="19"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8" fillId="0" borderId="23" xfId="0" applyFont="1" applyBorder="1" applyAlignment="1">
      <alignment horizontal="left" wrapText="1" indent="6"/>
    </xf>
    <xf numFmtId="0" fontId="5" fillId="0" borderId="40" xfId="0" applyFont="1" applyBorder="1" applyAlignment="1">
      <alignment horizontal="left" wrapText="1" indent="6"/>
    </xf>
    <xf numFmtId="0" fontId="5" fillId="0" borderId="0" xfId="0" applyFont="1" applyBorder="1" applyAlignment="1">
      <alignment horizontal="left" wrapText="1" indent="6"/>
    </xf>
    <xf numFmtId="0" fontId="5" fillId="0" borderId="29" xfId="0" applyFont="1" applyBorder="1" applyAlignment="1">
      <alignment horizontal="left" wrapText="1" indent="6"/>
    </xf>
    <xf numFmtId="0" fontId="13" fillId="36" borderId="78" xfId="0" applyFont="1" applyFill="1" applyBorder="1" applyAlignment="1">
      <alignment horizontal="center" vertical="center"/>
    </xf>
    <xf numFmtId="0" fontId="13" fillId="36" borderId="79" xfId="0" applyFont="1" applyFill="1" applyBorder="1" applyAlignment="1">
      <alignment horizontal="center" vertical="center"/>
    </xf>
    <xf numFmtId="0" fontId="13" fillId="36" borderId="80" xfId="0" applyFont="1" applyFill="1" applyBorder="1" applyAlignment="1">
      <alignment horizontal="center" vertical="center"/>
    </xf>
    <xf numFmtId="49" fontId="4" fillId="0" borderId="57"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49" fontId="5" fillId="0" borderId="72" xfId="0" applyNumberFormat="1" applyFont="1" applyBorder="1" applyAlignment="1">
      <alignment horizontal="center" vertical="center" wrapText="1"/>
    </xf>
    <xf numFmtId="0" fontId="12" fillId="37" borderId="26" xfId="0" applyFont="1" applyFill="1" applyBorder="1" applyAlignment="1">
      <alignment horizontal="center" wrapText="1"/>
    </xf>
    <xf numFmtId="0" fontId="12" fillId="37" borderId="0" xfId="0" applyFont="1" applyFill="1" applyBorder="1" applyAlignment="1">
      <alignment horizontal="center" wrapText="1"/>
    </xf>
    <xf numFmtId="0" fontId="12" fillId="37" borderId="29" xfId="0" applyFont="1" applyFill="1" applyBorder="1" applyAlignment="1">
      <alignment horizontal="center" wrapText="1"/>
    </xf>
    <xf numFmtId="0" fontId="12" fillId="37" borderId="54" xfId="0" applyFont="1" applyFill="1" applyBorder="1" applyAlignment="1">
      <alignment horizontal="center" wrapText="1"/>
    </xf>
    <xf numFmtId="0" fontId="10" fillId="37" borderId="55" xfId="0" applyFont="1" applyFill="1" applyBorder="1" applyAlignment="1">
      <alignment horizontal="center" wrapText="1"/>
    </xf>
    <xf numFmtId="0" fontId="10" fillId="37" borderId="56" xfId="0" applyFont="1" applyFill="1" applyBorder="1" applyAlignment="1">
      <alignment horizontal="center" wrapText="1"/>
    </xf>
    <xf numFmtId="0" fontId="4" fillId="33" borderId="18" xfId="0" applyFont="1" applyFill="1" applyBorder="1" applyAlignment="1">
      <alignment vertical="center" wrapText="1"/>
    </xf>
    <xf numFmtId="0" fontId="7" fillId="33" borderId="10" xfId="0" applyFont="1" applyFill="1" applyBorder="1" applyAlignment="1">
      <alignment vertical="center"/>
    </xf>
    <xf numFmtId="0" fontId="7" fillId="33" borderId="15" xfId="0" applyFont="1" applyFill="1" applyBorder="1" applyAlignment="1">
      <alignment vertical="center"/>
    </xf>
    <xf numFmtId="0" fontId="8" fillId="0" borderId="18" xfId="0" applyFont="1" applyBorder="1" applyAlignment="1">
      <alignment horizontal="left" wrapText="1" indent="4"/>
    </xf>
    <xf numFmtId="0" fontId="5" fillId="0" borderId="10" xfId="0" applyFont="1" applyBorder="1" applyAlignment="1">
      <alignment horizontal="left" wrapText="1" indent="4"/>
    </xf>
    <xf numFmtId="0" fontId="5" fillId="0" borderId="15" xfId="0" applyFont="1" applyBorder="1" applyAlignment="1">
      <alignment horizontal="left" wrapText="1" indent="4"/>
    </xf>
    <xf numFmtId="0" fontId="8" fillId="0" borderId="18" xfId="0" applyFont="1" applyBorder="1" applyAlignment="1">
      <alignment horizontal="center" wrapText="1"/>
    </xf>
    <xf numFmtId="0" fontId="5" fillId="0" borderId="10" xfId="0" applyFont="1" applyBorder="1" applyAlignment="1">
      <alignment horizontal="center" wrapText="1"/>
    </xf>
    <xf numFmtId="0" fontId="8" fillId="0" borderId="22" xfId="0" applyFont="1" applyBorder="1" applyAlignment="1">
      <alignment horizontal="left" wrapText="1" indent="4"/>
    </xf>
    <xf numFmtId="0" fontId="5" fillId="0" borderId="65" xfId="0" applyFont="1" applyBorder="1" applyAlignment="1">
      <alignment horizontal="left" wrapText="1" indent="4"/>
    </xf>
    <xf numFmtId="0" fontId="5" fillId="0" borderId="33" xfId="0" applyFont="1" applyBorder="1" applyAlignment="1">
      <alignment horizontal="left" wrapText="1" indent="4"/>
    </xf>
    <xf numFmtId="0" fontId="4" fillId="33" borderId="22" xfId="0" applyFont="1" applyFill="1" applyBorder="1" applyAlignment="1">
      <alignment horizontal="left" vertical="center" wrapText="1"/>
    </xf>
    <xf numFmtId="0" fontId="4" fillId="33" borderId="65"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8" fillId="0" borderId="65" xfId="0" applyFont="1" applyBorder="1" applyAlignment="1">
      <alignment horizontal="center" wrapText="1"/>
    </xf>
    <xf numFmtId="0" fontId="5" fillId="0" borderId="70" xfId="0" applyFont="1" applyBorder="1" applyAlignment="1">
      <alignment wrapText="1"/>
    </xf>
    <xf numFmtId="0" fontId="4" fillId="35" borderId="24" xfId="0" applyFont="1" applyFill="1" applyBorder="1" applyAlignment="1">
      <alignment horizontal="left" vertical="center" wrapText="1"/>
    </xf>
    <xf numFmtId="0" fontId="4" fillId="35" borderId="68" xfId="0" applyFont="1" applyFill="1" applyBorder="1" applyAlignment="1">
      <alignment horizontal="left" vertical="center" wrapText="1"/>
    </xf>
    <xf numFmtId="0" fontId="2" fillId="34" borderId="63"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2" fillId="34" borderId="6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8" fillId="0" borderId="10" xfId="0" applyFont="1" applyBorder="1" applyAlignment="1">
      <alignment horizontal="center" wrapText="1"/>
    </xf>
    <xf numFmtId="0" fontId="5" fillId="0" borderId="15" xfId="0" applyFont="1" applyBorder="1" applyAlignment="1">
      <alignment horizontal="center" wrapText="1"/>
    </xf>
    <xf numFmtId="49" fontId="4" fillId="0" borderId="14"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9" fillId="0" borderId="57" xfId="0" applyFont="1" applyFill="1" applyBorder="1" applyAlignment="1">
      <alignment horizontal="center" vertical="center" wrapText="1"/>
    </xf>
    <xf numFmtId="0" fontId="10" fillId="0" borderId="10" xfId="0" applyFont="1" applyBorder="1" applyAlignment="1">
      <alignment/>
    </xf>
    <xf numFmtId="0" fontId="2" fillId="34" borderId="61" xfId="0" applyFont="1" applyFill="1" applyBorder="1" applyAlignment="1">
      <alignment horizontal="center" vertical="center" wrapText="1"/>
    </xf>
    <xf numFmtId="0" fontId="2" fillId="34" borderId="15" xfId="0" applyFont="1" applyFill="1" applyBorder="1" applyAlignment="1">
      <alignment horizontal="center" vertical="center" wrapText="1"/>
    </xf>
    <xf numFmtId="49" fontId="4" fillId="0" borderId="81" xfId="0" applyNumberFormat="1" applyFont="1" applyBorder="1" applyAlignment="1">
      <alignment horizontal="center" vertical="center"/>
    </xf>
    <xf numFmtId="0" fontId="5" fillId="0" borderId="55" xfId="0" applyNumberFormat="1" applyFont="1" applyBorder="1" applyAlignment="1">
      <alignment vertical="center"/>
    </xf>
    <xf numFmtId="0" fontId="5" fillId="0" borderId="56" xfId="0" applyNumberFormat="1" applyFont="1" applyBorder="1" applyAlignment="1">
      <alignment vertical="center"/>
    </xf>
    <xf numFmtId="49" fontId="2" fillId="0" borderId="10" xfId="0" applyNumberFormat="1" applyFont="1" applyBorder="1" applyAlignment="1">
      <alignment horizontal="center"/>
    </xf>
    <xf numFmtId="0" fontId="2" fillId="0" borderId="10" xfId="0" applyFont="1" applyBorder="1" applyAlignment="1">
      <alignment horizontal="center"/>
    </xf>
    <xf numFmtId="0" fontId="10" fillId="0" borderId="15" xfId="0" applyFont="1" applyBorder="1" applyAlignment="1">
      <alignment/>
    </xf>
    <xf numFmtId="0" fontId="20" fillId="34" borderId="24" xfId="0" applyFont="1" applyFill="1" applyBorder="1" applyAlignment="1">
      <alignment horizontal="center" vertical="center"/>
    </xf>
    <xf numFmtId="0" fontId="20" fillId="34" borderId="69" xfId="0" applyFont="1" applyFill="1" applyBorder="1" applyAlignment="1">
      <alignment horizontal="center" vertical="center"/>
    </xf>
    <xf numFmtId="0" fontId="20" fillId="34" borderId="54" xfId="0" applyFont="1" applyFill="1" applyBorder="1" applyAlignment="1">
      <alignment horizontal="center"/>
    </xf>
    <xf numFmtId="0" fontId="20" fillId="34" borderId="55" xfId="0" applyFont="1" applyFill="1" applyBorder="1" applyAlignment="1">
      <alignment horizontal="center"/>
    </xf>
    <xf numFmtId="0" fontId="20" fillId="34" borderId="56" xfId="0" applyFont="1" applyFill="1" applyBorder="1" applyAlignment="1">
      <alignment horizontal="center"/>
    </xf>
    <xf numFmtId="0" fontId="2" fillId="0" borderId="15" xfId="0" applyFont="1" applyBorder="1" applyAlignment="1">
      <alignment/>
    </xf>
    <xf numFmtId="0" fontId="2" fillId="0" borderId="10"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5"/>
  <sheetViews>
    <sheetView showGridLines="0" tabSelected="1" workbookViewId="0" topLeftCell="A13">
      <selection activeCell="C33" sqref="C33"/>
    </sheetView>
  </sheetViews>
  <sheetFormatPr defaultColWidth="9.00390625" defaultRowHeight="12.75"/>
  <cols>
    <col min="1" max="1" width="80.875" style="51" customWidth="1"/>
    <col min="2" max="2" width="14.75390625" style="51" customWidth="1"/>
    <col min="3" max="4" width="18.75390625" style="51" customWidth="1"/>
    <col min="5" max="5" width="14.375" style="51" customWidth="1"/>
    <col min="6" max="6" width="11.125" style="51" customWidth="1"/>
    <col min="7" max="7" width="9.75390625" style="51" customWidth="1"/>
    <col min="8" max="8" width="10.375" style="51" customWidth="1"/>
    <col min="9" max="9" width="10.125" style="51" customWidth="1"/>
    <col min="10" max="16384" width="9.125" style="51" customWidth="1"/>
  </cols>
  <sheetData>
    <row r="1" spans="1:4" ht="38.25" customHeight="1" thickBot="1" thickTop="1">
      <c r="A1" s="296" t="s">
        <v>327</v>
      </c>
      <c r="B1" s="297"/>
      <c r="C1" s="297"/>
      <c r="D1" s="298"/>
    </row>
    <row r="2" spans="1:4" ht="69" customHeight="1" thickBot="1">
      <c r="A2" s="32" t="s">
        <v>162</v>
      </c>
      <c r="B2" s="299" t="s">
        <v>340</v>
      </c>
      <c r="C2" s="300"/>
      <c r="D2" s="301"/>
    </row>
    <row r="3" spans="1:4" ht="39.75" customHeight="1" thickBot="1">
      <c r="A3" s="33" t="s">
        <v>151</v>
      </c>
      <c r="B3" s="299" t="s">
        <v>341</v>
      </c>
      <c r="C3" s="300"/>
      <c r="D3" s="301"/>
    </row>
    <row r="4" spans="1:4" ht="18.75">
      <c r="A4" s="302" t="s">
        <v>193</v>
      </c>
      <c r="B4" s="303"/>
      <c r="C4" s="303"/>
      <c r="D4" s="304"/>
    </row>
    <row r="5" spans="1:4" ht="19.5" thickBot="1">
      <c r="A5" s="305" t="s">
        <v>328</v>
      </c>
      <c r="B5" s="306"/>
      <c r="C5" s="306"/>
      <c r="D5" s="307"/>
    </row>
    <row r="6" spans="1:4" ht="24" customHeight="1" thickBot="1">
      <c r="A6" s="177" t="s">
        <v>195</v>
      </c>
      <c r="B6" s="206">
        <v>99.8428</v>
      </c>
      <c r="C6" s="290" t="s">
        <v>194</v>
      </c>
      <c r="D6" s="291"/>
    </row>
    <row r="7" spans="1:4" ht="31.5">
      <c r="A7" s="34" t="s">
        <v>163</v>
      </c>
      <c r="B7" s="274" t="s">
        <v>164</v>
      </c>
      <c r="C7" s="277"/>
      <c r="D7" s="18" t="s">
        <v>165</v>
      </c>
    </row>
    <row r="8" spans="1:4" ht="15.75">
      <c r="A8" s="35" t="s">
        <v>169</v>
      </c>
      <c r="B8" s="274">
        <v>0</v>
      </c>
      <c r="C8" s="277"/>
      <c r="D8" s="18">
        <v>0</v>
      </c>
    </row>
    <row r="9" spans="1:4" ht="15.75">
      <c r="A9" s="35" t="s">
        <v>170</v>
      </c>
      <c r="B9" s="274">
        <v>1490036</v>
      </c>
      <c r="C9" s="277"/>
      <c r="D9" s="18">
        <v>99.8428</v>
      </c>
    </row>
    <row r="10" spans="1:4" ht="20.25">
      <c r="A10" s="36" t="s">
        <v>148</v>
      </c>
      <c r="B10" s="243" t="s">
        <v>147</v>
      </c>
      <c r="C10" s="243"/>
      <c r="D10" s="19" t="s">
        <v>147</v>
      </c>
    </row>
    <row r="11" spans="1:4" ht="15.75">
      <c r="A11" s="37" t="s">
        <v>166</v>
      </c>
      <c r="B11" s="274">
        <v>1490036</v>
      </c>
      <c r="C11" s="277"/>
      <c r="D11" s="18">
        <v>99.8428</v>
      </c>
    </row>
    <row r="12" spans="1:4" ht="15.75">
      <c r="A12" s="37" t="s">
        <v>167</v>
      </c>
      <c r="B12" s="274">
        <v>0</v>
      </c>
      <c r="C12" s="277"/>
      <c r="D12" s="18">
        <v>0</v>
      </c>
    </row>
    <row r="13" spans="1:4" ht="15.75">
      <c r="A13" s="38" t="s">
        <v>168</v>
      </c>
      <c r="B13" s="255">
        <v>0</v>
      </c>
      <c r="C13" s="285"/>
      <c r="D13" s="20">
        <v>0</v>
      </c>
    </row>
    <row r="14" spans="1:4" ht="21.75" customHeight="1">
      <c r="A14" s="308" t="s">
        <v>199</v>
      </c>
      <c r="B14" s="309"/>
      <c r="C14" s="309"/>
      <c r="D14" s="310"/>
    </row>
    <row r="15" spans="1:4" ht="31.5">
      <c r="A15" s="39" t="s">
        <v>200</v>
      </c>
      <c r="B15" s="4" t="s">
        <v>155</v>
      </c>
      <c r="C15" s="4" t="s">
        <v>171</v>
      </c>
      <c r="D15" s="21" t="s">
        <v>172</v>
      </c>
    </row>
    <row r="16" spans="1:4" ht="15.75">
      <c r="A16" s="39" t="s">
        <v>202</v>
      </c>
      <c r="B16" s="4" t="s">
        <v>201</v>
      </c>
      <c r="C16" s="4">
        <v>38</v>
      </c>
      <c r="D16" s="21">
        <v>38</v>
      </c>
    </row>
    <row r="17" spans="1:4" ht="15.75">
      <c r="A17" s="40" t="s">
        <v>24</v>
      </c>
      <c r="B17" s="4" t="s">
        <v>201</v>
      </c>
      <c r="C17" s="4">
        <v>1</v>
      </c>
      <c r="D17" s="21">
        <v>1</v>
      </c>
    </row>
    <row r="18" spans="1:4" ht="15.75">
      <c r="A18" s="40" t="s">
        <v>142</v>
      </c>
      <c r="B18" s="4" t="s">
        <v>201</v>
      </c>
      <c r="C18" s="4"/>
      <c r="D18" s="21"/>
    </row>
    <row r="19" spans="1:4" ht="15.75">
      <c r="A19" s="40" t="s">
        <v>25</v>
      </c>
      <c r="B19" s="4" t="s">
        <v>201</v>
      </c>
      <c r="C19" s="4">
        <v>37</v>
      </c>
      <c r="D19" s="21">
        <v>37</v>
      </c>
    </row>
    <row r="20" spans="1:4" ht="15.75">
      <c r="A20" s="40" t="s">
        <v>142</v>
      </c>
      <c r="B20" s="4" t="s">
        <v>201</v>
      </c>
      <c r="C20" s="4"/>
      <c r="D20" s="21"/>
    </row>
    <row r="21" spans="1:4" ht="31.5">
      <c r="A21" s="41" t="s">
        <v>174</v>
      </c>
      <c r="B21" s="4" t="s">
        <v>27</v>
      </c>
      <c r="C21" s="1">
        <v>0</v>
      </c>
      <c r="D21" s="22">
        <v>14.8</v>
      </c>
    </row>
    <row r="22" spans="1:4" ht="20.25" customHeight="1">
      <c r="A22" s="41" t="s">
        <v>175</v>
      </c>
      <c r="B22" s="4" t="s">
        <v>27</v>
      </c>
      <c r="C22" s="1">
        <v>0</v>
      </c>
      <c r="D22" s="22">
        <v>14.8</v>
      </c>
    </row>
    <row r="23" spans="1:4" ht="31.5">
      <c r="A23" s="41" t="s">
        <v>176</v>
      </c>
      <c r="B23" s="4" t="s">
        <v>173</v>
      </c>
      <c r="C23" s="1">
        <v>0</v>
      </c>
      <c r="D23" s="22">
        <v>0.09946</v>
      </c>
    </row>
    <row r="24" spans="1:4" ht="31.5">
      <c r="A24" s="41" t="s">
        <v>203</v>
      </c>
      <c r="B24" s="4" t="s">
        <v>173</v>
      </c>
      <c r="C24" s="1">
        <v>0</v>
      </c>
      <c r="D24" s="22">
        <v>0</v>
      </c>
    </row>
    <row r="25" spans="1:4" ht="31.5">
      <c r="A25" s="41" t="s">
        <v>204</v>
      </c>
      <c r="B25" s="4" t="s">
        <v>173</v>
      </c>
      <c r="C25" s="1">
        <v>0</v>
      </c>
      <c r="D25" s="22">
        <v>0</v>
      </c>
    </row>
    <row r="26" spans="1:4" ht="31.5">
      <c r="A26" s="41" t="s">
        <v>177</v>
      </c>
      <c r="B26" s="4" t="s">
        <v>173</v>
      </c>
      <c r="C26" s="1">
        <v>0</v>
      </c>
      <c r="D26" s="22">
        <v>0.1</v>
      </c>
    </row>
    <row r="27" spans="1:4" ht="31.5">
      <c r="A27" s="41" t="s">
        <v>205</v>
      </c>
      <c r="B27" s="4" t="s">
        <v>173</v>
      </c>
      <c r="C27" s="1">
        <v>0</v>
      </c>
      <c r="D27" s="22">
        <v>0</v>
      </c>
    </row>
    <row r="28" spans="1:4" ht="31.5">
      <c r="A28" s="41" t="s">
        <v>206</v>
      </c>
      <c r="B28" s="4" t="s">
        <v>173</v>
      </c>
      <c r="C28" s="1">
        <v>0</v>
      </c>
      <c r="D28" s="22">
        <v>0.009946</v>
      </c>
    </row>
    <row r="29" spans="1:4" ht="31.5">
      <c r="A29" s="41" t="s">
        <v>178</v>
      </c>
      <c r="B29" s="4" t="s">
        <v>182</v>
      </c>
      <c r="C29" s="5"/>
      <c r="D29" s="23" t="s">
        <v>196</v>
      </c>
    </row>
    <row r="30" spans="1:4" ht="27.75" customHeight="1">
      <c r="A30" s="41" t="s">
        <v>179</v>
      </c>
      <c r="B30" s="4" t="s">
        <v>183</v>
      </c>
      <c r="C30" s="5"/>
      <c r="D30" s="23" t="s">
        <v>196</v>
      </c>
    </row>
    <row r="31" spans="1:4" ht="27.75" customHeight="1">
      <c r="A31" s="41" t="s">
        <v>180</v>
      </c>
      <c r="B31" s="4" t="s">
        <v>183</v>
      </c>
      <c r="C31" s="5"/>
      <c r="D31" s="23" t="s">
        <v>196</v>
      </c>
    </row>
    <row r="32" spans="1:4" ht="16.5" thickBot="1">
      <c r="A32" s="42" t="s">
        <v>26</v>
      </c>
      <c r="B32" s="6" t="s">
        <v>173</v>
      </c>
      <c r="C32" s="178">
        <v>0.94</v>
      </c>
      <c r="D32" s="179">
        <v>0.81</v>
      </c>
    </row>
    <row r="33" spans="1:4" ht="16.5" thickBot="1">
      <c r="A33" s="43" t="s">
        <v>181</v>
      </c>
      <c r="B33" s="7" t="s">
        <v>28</v>
      </c>
      <c r="C33" s="180">
        <v>0</v>
      </c>
      <c r="D33" s="181">
        <v>0</v>
      </c>
    </row>
    <row r="34" spans="1:4" ht="15.75">
      <c r="A34" s="292" t="s">
        <v>148</v>
      </c>
      <c r="B34" s="293"/>
      <c r="C34" s="294"/>
      <c r="D34" s="295"/>
    </row>
    <row r="35" spans="1:4" ht="15.75">
      <c r="A35" s="311" t="s">
        <v>143</v>
      </c>
      <c r="B35" s="312"/>
      <c r="C35" s="312"/>
      <c r="D35" s="313"/>
    </row>
    <row r="36" spans="1:4" ht="57.75" customHeight="1">
      <c r="A36" s="44" t="s">
        <v>144</v>
      </c>
      <c r="B36" s="286" t="s">
        <v>149</v>
      </c>
      <c r="C36" s="287"/>
      <c r="D36" s="24" t="s">
        <v>145</v>
      </c>
    </row>
    <row r="37" spans="1:4" ht="15.75">
      <c r="A37" s="34"/>
      <c r="B37" s="288">
        <v>0</v>
      </c>
      <c r="C37" s="289"/>
      <c r="D37" s="25"/>
    </row>
    <row r="38" spans="1:4" ht="15.75">
      <c r="A38" s="34"/>
      <c r="B38" s="288">
        <v>0</v>
      </c>
      <c r="C38" s="289"/>
      <c r="D38" s="25"/>
    </row>
    <row r="39" spans="1:4" ht="15.75">
      <c r="A39" s="34"/>
      <c r="B39" s="288">
        <v>0</v>
      </c>
      <c r="C39" s="289"/>
      <c r="D39" s="25"/>
    </row>
    <row r="40" spans="1:4" ht="15.75">
      <c r="A40" s="34"/>
      <c r="B40" s="288">
        <v>0</v>
      </c>
      <c r="C40" s="289"/>
      <c r="D40" s="25"/>
    </row>
    <row r="41" spans="1:4" ht="15.75">
      <c r="A41" s="34"/>
      <c r="B41" s="288">
        <v>0</v>
      </c>
      <c r="C41" s="289"/>
      <c r="D41" s="25"/>
    </row>
    <row r="42" spans="1:4" ht="15.75">
      <c r="A42" s="34"/>
      <c r="B42" s="288">
        <v>0</v>
      </c>
      <c r="C42" s="289"/>
      <c r="D42" s="25"/>
    </row>
    <row r="43" spans="1:4" ht="15.75">
      <c r="A43" s="45"/>
      <c r="B43" s="322">
        <v>0</v>
      </c>
      <c r="C43" s="323"/>
      <c r="D43" s="26"/>
    </row>
    <row r="44" spans="1:4" ht="15.75">
      <c r="A44" s="45"/>
      <c r="B44" s="322">
        <v>0</v>
      </c>
      <c r="C44" s="323"/>
      <c r="D44" s="26"/>
    </row>
    <row r="45" spans="1:4" ht="15.75">
      <c r="A45" s="316" t="s">
        <v>146</v>
      </c>
      <c r="B45" s="317"/>
      <c r="C45" s="317"/>
      <c r="D45" s="318"/>
    </row>
    <row r="46" spans="1:4" ht="15.75">
      <c r="A46" s="314" t="s">
        <v>144</v>
      </c>
      <c r="B46" s="315"/>
      <c r="C46" s="330" t="s">
        <v>149</v>
      </c>
      <c r="D46" s="331"/>
    </row>
    <row r="47" spans="1:4" ht="15.75">
      <c r="A47" s="276"/>
      <c r="B47" s="277"/>
      <c r="C47" s="274">
        <v>0</v>
      </c>
      <c r="D47" s="275"/>
    </row>
    <row r="48" spans="1:4" ht="15.75">
      <c r="A48" s="276"/>
      <c r="B48" s="277"/>
      <c r="C48" s="274">
        <v>0</v>
      </c>
      <c r="D48" s="275"/>
    </row>
    <row r="49" spans="1:4" ht="15.75">
      <c r="A49" s="276"/>
      <c r="B49" s="277"/>
      <c r="C49" s="274">
        <v>0</v>
      </c>
      <c r="D49" s="275"/>
    </row>
    <row r="50" spans="1:4" ht="15.75">
      <c r="A50" s="276"/>
      <c r="B50" s="277"/>
      <c r="C50" s="274">
        <v>0</v>
      </c>
      <c r="D50" s="275"/>
    </row>
    <row r="51" spans="1:4" ht="15.75">
      <c r="A51" s="276"/>
      <c r="B51" s="277"/>
      <c r="C51" s="274">
        <v>0</v>
      </c>
      <c r="D51" s="275"/>
    </row>
    <row r="52" spans="1:4" ht="15.75">
      <c r="A52" s="276"/>
      <c r="B52" s="277"/>
      <c r="C52" s="274">
        <v>0</v>
      </c>
      <c r="D52" s="275"/>
    </row>
    <row r="53" spans="1:4" ht="15.75">
      <c r="A53" s="276"/>
      <c r="B53" s="277"/>
      <c r="C53" s="274">
        <v>0</v>
      </c>
      <c r="D53" s="275"/>
    </row>
    <row r="54" spans="1:4" ht="15.75">
      <c r="A54" s="284"/>
      <c r="B54" s="285"/>
      <c r="C54" s="255">
        <v>0</v>
      </c>
      <c r="D54" s="256"/>
    </row>
    <row r="55" spans="1:4" ht="16.5" customHeight="1">
      <c r="A55" s="319" t="s">
        <v>207</v>
      </c>
      <c r="B55" s="320"/>
      <c r="C55" s="320"/>
      <c r="D55" s="321"/>
    </row>
    <row r="56" spans="1:4" ht="31.5">
      <c r="A56" s="34" t="s">
        <v>200</v>
      </c>
      <c r="B56" s="3" t="s">
        <v>155</v>
      </c>
      <c r="C56" s="2" t="s">
        <v>171</v>
      </c>
      <c r="D56" s="27" t="s">
        <v>172</v>
      </c>
    </row>
    <row r="57" spans="1:4" ht="15.75">
      <c r="A57" s="46" t="s">
        <v>208</v>
      </c>
      <c r="B57" s="8" t="s">
        <v>27</v>
      </c>
      <c r="C57" s="2">
        <v>5296</v>
      </c>
      <c r="D57" s="27">
        <v>3984</v>
      </c>
    </row>
    <row r="58" spans="1:4" ht="25.5">
      <c r="A58" s="46" t="s">
        <v>209</v>
      </c>
      <c r="B58" s="8" t="s">
        <v>27</v>
      </c>
      <c r="C58" s="2">
        <v>-5064</v>
      </c>
      <c r="D58" s="27">
        <v>-3874</v>
      </c>
    </row>
    <row r="59" spans="1:4" ht="15.75">
      <c r="A59" s="46" t="s">
        <v>210</v>
      </c>
      <c r="B59" s="8" t="s">
        <v>27</v>
      </c>
      <c r="C59" s="2">
        <v>172</v>
      </c>
      <c r="D59" s="27">
        <v>68</v>
      </c>
    </row>
    <row r="60" spans="1:4" ht="15.75">
      <c r="A60" s="46" t="s">
        <v>211</v>
      </c>
      <c r="B60" s="8" t="s">
        <v>27</v>
      </c>
      <c r="C60" s="2">
        <v>232</v>
      </c>
      <c r="D60" s="27">
        <v>110</v>
      </c>
    </row>
    <row r="61" spans="1:4" ht="15.75">
      <c r="A61" s="46" t="s">
        <v>212</v>
      </c>
      <c r="B61" s="8" t="s">
        <v>27</v>
      </c>
      <c r="C61" s="2">
        <v>-46</v>
      </c>
      <c r="D61" s="27">
        <v>-32</v>
      </c>
    </row>
    <row r="62" spans="1:4" ht="15.75">
      <c r="A62" s="47" t="s">
        <v>213</v>
      </c>
      <c r="B62" s="8" t="s">
        <v>27</v>
      </c>
      <c r="C62" s="2">
        <v>-14</v>
      </c>
      <c r="D62" s="27">
        <v>-10</v>
      </c>
    </row>
    <row r="63" spans="1:4" ht="38.25">
      <c r="A63" s="46" t="s">
        <v>214</v>
      </c>
      <c r="B63" s="8" t="s">
        <v>27</v>
      </c>
      <c r="C63" s="2">
        <v>31</v>
      </c>
      <c r="D63" s="27">
        <v>18</v>
      </c>
    </row>
    <row r="64" spans="1:4" ht="15.75">
      <c r="A64" s="46" t="s">
        <v>215</v>
      </c>
      <c r="B64" s="8" t="s">
        <v>27</v>
      </c>
      <c r="C64" s="2">
        <v>152</v>
      </c>
      <c r="D64" s="27">
        <v>50</v>
      </c>
    </row>
    <row r="65" spans="1:4" ht="15.75">
      <c r="A65" s="46" t="s">
        <v>45</v>
      </c>
      <c r="B65" s="8" t="s">
        <v>27</v>
      </c>
      <c r="C65" s="2"/>
      <c r="D65" s="27"/>
    </row>
    <row r="66" spans="1:4" ht="15.75">
      <c r="A66" s="46" t="s">
        <v>216</v>
      </c>
      <c r="B66" s="9" t="s">
        <v>27</v>
      </c>
      <c r="C66" s="2"/>
      <c r="D66" s="27"/>
    </row>
    <row r="67" spans="1:4" ht="15.75">
      <c r="A67" s="46" t="s">
        <v>217</v>
      </c>
      <c r="B67" s="9" t="s">
        <v>27</v>
      </c>
      <c r="C67" s="2">
        <v>349</v>
      </c>
      <c r="D67" s="27">
        <v>320</v>
      </c>
    </row>
    <row r="68" spans="1:4" ht="27" customHeight="1">
      <c r="A68" s="182" t="s">
        <v>184</v>
      </c>
      <c r="B68" s="10" t="s">
        <v>29</v>
      </c>
      <c r="C68" s="11">
        <v>57</v>
      </c>
      <c r="D68" s="28">
        <v>51</v>
      </c>
    </row>
    <row r="69" spans="1:4" ht="36" customHeight="1" thickBot="1">
      <c r="A69" s="257" t="s">
        <v>185</v>
      </c>
      <c r="B69" s="258"/>
      <c r="C69" s="259"/>
      <c r="D69" s="260"/>
    </row>
    <row r="70" spans="1:4" ht="52.5" customHeight="1" thickBot="1">
      <c r="A70" s="251" t="s">
        <v>374</v>
      </c>
      <c r="B70" s="252"/>
      <c r="C70" s="252"/>
      <c r="D70" s="253"/>
    </row>
    <row r="71" spans="1:4" ht="52.5" customHeight="1" thickBot="1">
      <c r="A71" s="324" t="s">
        <v>218</v>
      </c>
      <c r="B71" s="325"/>
      <c r="C71" s="335" t="s">
        <v>342</v>
      </c>
      <c r="D71" s="264"/>
    </row>
    <row r="72" spans="1:4" ht="52.5" customHeight="1" thickBot="1">
      <c r="A72" s="261" t="s">
        <v>219</v>
      </c>
      <c r="B72" s="262"/>
      <c r="C72" s="263" t="s">
        <v>343</v>
      </c>
      <c r="D72" s="264"/>
    </row>
    <row r="73" spans="1:4" ht="130.5" customHeight="1" thickBot="1">
      <c r="A73" s="261" t="s">
        <v>220</v>
      </c>
      <c r="B73" s="262"/>
      <c r="C73" s="263" t="s">
        <v>344</v>
      </c>
      <c r="D73" s="264"/>
    </row>
    <row r="74" spans="1:4" ht="52.5" customHeight="1">
      <c r="A74" s="268" t="s">
        <v>221</v>
      </c>
      <c r="B74" s="269"/>
      <c r="C74" s="270" t="s">
        <v>329</v>
      </c>
      <c r="D74" s="271"/>
    </row>
    <row r="75" spans="1:4" ht="52.5" customHeight="1">
      <c r="A75" s="261" t="s">
        <v>222</v>
      </c>
      <c r="B75" s="262"/>
      <c r="C75" s="272"/>
      <c r="D75" s="273"/>
    </row>
    <row r="76" spans="1:4" ht="177" customHeight="1">
      <c r="A76" s="261" t="s">
        <v>345</v>
      </c>
      <c r="B76" s="262"/>
      <c r="C76" s="272"/>
      <c r="D76" s="273"/>
    </row>
    <row r="77" spans="1:4" ht="52.5" customHeight="1">
      <c r="A77" s="261" t="s">
        <v>223</v>
      </c>
      <c r="B77" s="262"/>
      <c r="C77" s="272"/>
      <c r="D77" s="273"/>
    </row>
    <row r="78" spans="1:4" ht="52.5" customHeight="1">
      <c r="A78" s="245" t="s">
        <v>295</v>
      </c>
      <c r="B78" s="246"/>
      <c r="C78" s="243" t="s">
        <v>346</v>
      </c>
      <c r="D78" s="244"/>
    </row>
    <row r="79" spans="1:4" ht="36.75" customHeight="1" thickBot="1">
      <c r="A79" s="247" t="s">
        <v>186</v>
      </c>
      <c r="B79" s="248"/>
      <c r="C79" s="249"/>
      <c r="D79" s="250"/>
    </row>
    <row r="80" spans="1:4" ht="57" customHeight="1" thickBot="1">
      <c r="A80" s="251" t="s">
        <v>375</v>
      </c>
      <c r="B80" s="252"/>
      <c r="C80" s="252"/>
      <c r="D80" s="253"/>
    </row>
    <row r="81" spans="1:4" ht="36" customHeight="1" thickBot="1">
      <c r="A81" s="205" t="s">
        <v>224</v>
      </c>
      <c r="B81" s="265" t="s">
        <v>347</v>
      </c>
      <c r="C81" s="266"/>
      <c r="D81" s="267"/>
    </row>
    <row r="82" spans="1:4" ht="26.25" customHeight="1" thickBot="1">
      <c r="A82" s="281" t="s">
        <v>330</v>
      </c>
      <c r="B82" s="282"/>
      <c r="C82" s="282"/>
      <c r="D82" s="283"/>
    </row>
    <row r="83" spans="1:4" ht="30" customHeight="1">
      <c r="A83" s="145" t="s">
        <v>150</v>
      </c>
      <c r="B83" s="278" t="str">
        <f>B2</f>
        <v>Гродножелезобетон</v>
      </c>
      <c r="C83" s="279"/>
      <c r="D83" s="280"/>
    </row>
    <row r="84" spans="1:4" ht="24" customHeight="1">
      <c r="A84" s="146" t="s">
        <v>151</v>
      </c>
      <c r="B84" s="254" t="str">
        <f>B3</f>
        <v>500463165</v>
      </c>
      <c r="C84" s="241"/>
      <c r="D84" s="242"/>
    </row>
    <row r="85" spans="1:4" ht="18.75">
      <c r="A85" s="146" t="s">
        <v>152</v>
      </c>
      <c r="B85" s="237" t="s">
        <v>348</v>
      </c>
      <c r="C85" s="238"/>
      <c r="D85" s="239"/>
    </row>
    <row r="86" spans="1:4" ht="18.75">
      <c r="A86" s="146" t="s">
        <v>153</v>
      </c>
      <c r="B86" s="237" t="s">
        <v>162</v>
      </c>
      <c r="C86" s="238"/>
      <c r="D86" s="239"/>
    </row>
    <row r="87" spans="1:4" ht="39.75" customHeight="1">
      <c r="A87" s="146" t="s">
        <v>154</v>
      </c>
      <c r="B87" s="237" t="s">
        <v>197</v>
      </c>
      <c r="C87" s="238"/>
      <c r="D87" s="239"/>
    </row>
    <row r="88" spans="1:4" ht="18.75">
      <c r="A88" s="146" t="s">
        <v>155</v>
      </c>
      <c r="B88" s="237" t="s">
        <v>198</v>
      </c>
      <c r="C88" s="238"/>
      <c r="D88" s="239"/>
    </row>
    <row r="89" spans="1:4" ht="50.25" customHeight="1">
      <c r="A89" s="146" t="s">
        <v>156</v>
      </c>
      <c r="B89" s="240" t="s">
        <v>349</v>
      </c>
      <c r="C89" s="241"/>
      <c r="D89" s="242"/>
    </row>
    <row r="90" spans="1:4" ht="9.75" customHeight="1">
      <c r="A90" s="158"/>
      <c r="B90" s="55"/>
      <c r="C90" s="55"/>
      <c r="D90" s="56"/>
    </row>
    <row r="91" spans="1:4" ht="18.75">
      <c r="A91" s="159" t="s">
        <v>157</v>
      </c>
      <c r="B91" s="232" t="str">
        <f>C71</f>
        <v>"26" марта 2021 г.</v>
      </c>
      <c r="C91" s="233"/>
      <c r="D91" s="234"/>
    </row>
    <row r="92" spans="1:4" ht="18.75">
      <c r="A92" s="159" t="s">
        <v>158</v>
      </c>
      <c r="B92" s="232"/>
      <c r="C92" s="233"/>
      <c r="D92" s="234"/>
    </row>
    <row r="93" spans="1:4" ht="19.5" customHeight="1">
      <c r="A93" s="159" t="s">
        <v>159</v>
      </c>
      <c r="B93" s="232"/>
      <c r="C93" s="233"/>
      <c r="D93" s="234"/>
    </row>
    <row r="94" spans="1:4" ht="6" customHeight="1" thickBot="1">
      <c r="A94" s="158"/>
      <c r="B94" s="55"/>
      <c r="C94" s="55"/>
      <c r="D94" s="56"/>
    </row>
    <row r="95" spans="1:4" ht="25.5">
      <c r="A95" s="183" t="s">
        <v>160</v>
      </c>
      <c r="B95" s="184" t="s">
        <v>0</v>
      </c>
      <c r="C95" s="185" t="s">
        <v>331</v>
      </c>
      <c r="D95" s="186" t="s">
        <v>297</v>
      </c>
    </row>
    <row r="96" spans="1:4" ht="9.75" customHeight="1" thickBot="1">
      <c r="A96" s="187">
        <v>1</v>
      </c>
      <c r="B96" s="188">
        <v>2</v>
      </c>
      <c r="C96" s="188">
        <v>3</v>
      </c>
      <c r="D96" s="189">
        <v>4</v>
      </c>
    </row>
    <row r="97" spans="1:4" ht="15.75">
      <c r="A97" s="235" t="s">
        <v>32</v>
      </c>
      <c r="B97" s="236"/>
      <c r="C97" s="236"/>
      <c r="D97" s="57"/>
    </row>
    <row r="98" spans="1:4" ht="15.75">
      <c r="A98" s="160" t="s">
        <v>1</v>
      </c>
      <c r="B98" s="58">
        <v>110</v>
      </c>
      <c r="C98" s="59">
        <v>1165</v>
      </c>
      <c r="D98" s="60">
        <v>954</v>
      </c>
    </row>
    <row r="99" spans="1:4" ht="15.75">
      <c r="A99" s="161" t="s">
        <v>2</v>
      </c>
      <c r="B99" s="12">
        <v>120</v>
      </c>
      <c r="C99" s="61">
        <v>2</v>
      </c>
      <c r="D99" s="62">
        <v>2</v>
      </c>
    </row>
    <row r="100" spans="1:4" ht="15.75">
      <c r="A100" s="161" t="s">
        <v>99</v>
      </c>
      <c r="B100" s="12">
        <v>130</v>
      </c>
      <c r="C100" s="61"/>
      <c r="D100" s="63"/>
    </row>
    <row r="101" spans="1:4" ht="31.5">
      <c r="A101" s="35" t="s">
        <v>100</v>
      </c>
      <c r="B101" s="12">
        <v>131</v>
      </c>
      <c r="C101" s="61"/>
      <c r="D101" s="63"/>
    </row>
    <row r="102" spans="1:4" ht="15.75">
      <c r="A102" s="35" t="s">
        <v>101</v>
      </c>
      <c r="B102" s="12">
        <v>132</v>
      </c>
      <c r="C102" s="61"/>
      <c r="D102" s="63"/>
    </row>
    <row r="103" spans="1:4" ht="15.75">
      <c r="A103" s="35" t="s">
        <v>102</v>
      </c>
      <c r="B103" s="12">
        <v>133</v>
      </c>
      <c r="C103" s="61"/>
      <c r="D103" s="63"/>
    </row>
    <row r="104" spans="1:4" ht="15.75">
      <c r="A104" s="161" t="s">
        <v>71</v>
      </c>
      <c r="B104" s="12">
        <v>140</v>
      </c>
      <c r="C104" s="61"/>
      <c r="D104" s="63"/>
    </row>
    <row r="105" spans="1:4" ht="15.75">
      <c r="A105" s="161" t="s">
        <v>30</v>
      </c>
      <c r="B105" s="12">
        <v>150</v>
      </c>
      <c r="C105" s="61"/>
      <c r="D105" s="63"/>
    </row>
    <row r="106" spans="1:4" ht="15.75">
      <c r="A106" s="161" t="s">
        <v>31</v>
      </c>
      <c r="B106" s="12">
        <v>160</v>
      </c>
      <c r="C106" s="61">
        <v>11</v>
      </c>
      <c r="D106" s="63"/>
    </row>
    <row r="107" spans="1:4" ht="15.75">
      <c r="A107" s="162" t="s">
        <v>88</v>
      </c>
      <c r="B107" s="65">
        <v>170</v>
      </c>
      <c r="C107" s="66"/>
      <c r="D107" s="67"/>
    </row>
    <row r="108" spans="1:4" ht="15.75">
      <c r="A108" s="162" t="s">
        <v>103</v>
      </c>
      <c r="B108" s="65">
        <v>180</v>
      </c>
      <c r="C108" s="66"/>
      <c r="D108" s="67"/>
    </row>
    <row r="109" spans="1:4" ht="15.75">
      <c r="A109" s="163" t="s">
        <v>4</v>
      </c>
      <c r="B109" s="68">
        <v>190</v>
      </c>
      <c r="C109" s="69">
        <f>C98+C99+C106</f>
        <v>1178</v>
      </c>
      <c r="D109" s="70">
        <v>956</v>
      </c>
    </row>
    <row r="110" spans="1:4" ht="15.75">
      <c r="A110" s="228" t="s">
        <v>33</v>
      </c>
      <c r="B110" s="229"/>
      <c r="C110" s="229"/>
      <c r="D110" s="71"/>
    </row>
    <row r="111" spans="1:4" ht="15.75">
      <c r="A111" s="164" t="s">
        <v>34</v>
      </c>
      <c r="B111" s="72">
        <v>210</v>
      </c>
      <c r="C111" s="73">
        <v>597</v>
      </c>
      <c r="D111" s="74">
        <v>501</v>
      </c>
    </row>
    <row r="112" spans="1:4" ht="15.75">
      <c r="A112" s="165" t="s">
        <v>187</v>
      </c>
      <c r="B112" s="65"/>
      <c r="C112" s="66">
        <v>313</v>
      </c>
      <c r="D112" s="67">
        <v>291</v>
      </c>
    </row>
    <row r="113" spans="1:4" ht="15.75">
      <c r="A113" s="166" t="s">
        <v>36</v>
      </c>
      <c r="B113" s="58">
        <v>211</v>
      </c>
      <c r="C113" s="75"/>
      <c r="D113" s="60"/>
    </row>
    <row r="114" spans="1:4" ht="15.75">
      <c r="A114" s="166" t="s">
        <v>104</v>
      </c>
      <c r="B114" s="58">
        <v>212</v>
      </c>
      <c r="C114" s="75"/>
      <c r="D114" s="60"/>
    </row>
    <row r="115" spans="1:4" ht="15.75">
      <c r="A115" s="167" t="s">
        <v>35</v>
      </c>
      <c r="B115" s="58">
        <v>213</v>
      </c>
      <c r="C115" s="75"/>
      <c r="D115" s="60"/>
    </row>
    <row r="116" spans="1:4" ht="15.75">
      <c r="A116" s="168" t="s">
        <v>38</v>
      </c>
      <c r="B116" s="12">
        <v>214</v>
      </c>
      <c r="C116" s="61">
        <v>284</v>
      </c>
      <c r="D116" s="63">
        <v>210</v>
      </c>
    </row>
    <row r="117" spans="1:4" ht="15.75">
      <c r="A117" s="168" t="s">
        <v>105</v>
      </c>
      <c r="B117" s="12">
        <v>215</v>
      </c>
      <c r="C117" s="61"/>
      <c r="D117" s="63"/>
    </row>
    <row r="118" spans="1:4" ht="15.75">
      <c r="A118" s="168" t="s">
        <v>106</v>
      </c>
      <c r="B118" s="12">
        <v>216</v>
      </c>
      <c r="C118" s="61"/>
      <c r="D118" s="63"/>
    </row>
    <row r="119" spans="1:4" ht="15.75">
      <c r="A119" s="161" t="s">
        <v>107</v>
      </c>
      <c r="B119" s="12">
        <v>220</v>
      </c>
      <c r="C119" s="61"/>
      <c r="D119" s="63"/>
    </row>
    <row r="120" spans="1:4" ht="15.75">
      <c r="A120" s="161" t="s">
        <v>39</v>
      </c>
      <c r="B120" s="12">
        <v>230</v>
      </c>
      <c r="C120" s="61">
        <v>13</v>
      </c>
      <c r="D120" s="63">
        <v>4</v>
      </c>
    </row>
    <row r="121" spans="1:4" ht="31.5">
      <c r="A121" s="169" t="s">
        <v>40</v>
      </c>
      <c r="B121" s="12">
        <v>240</v>
      </c>
      <c r="C121" s="61"/>
      <c r="D121" s="63"/>
    </row>
    <row r="122" spans="1:4" ht="15.75">
      <c r="A122" s="161" t="s">
        <v>41</v>
      </c>
      <c r="B122" s="12">
        <v>250</v>
      </c>
      <c r="C122" s="61">
        <v>337</v>
      </c>
      <c r="D122" s="63">
        <v>386</v>
      </c>
    </row>
    <row r="123" spans="1:4" ht="15.75">
      <c r="A123" s="161" t="s">
        <v>108</v>
      </c>
      <c r="B123" s="12">
        <v>260</v>
      </c>
      <c r="C123" s="61"/>
      <c r="D123" s="63"/>
    </row>
    <row r="124" spans="1:4" ht="15.75">
      <c r="A124" s="161" t="s">
        <v>42</v>
      </c>
      <c r="B124" s="12">
        <v>270</v>
      </c>
      <c r="C124" s="61">
        <v>29</v>
      </c>
      <c r="D124" s="63">
        <v>24</v>
      </c>
    </row>
    <row r="125" spans="1:4" ht="15.75">
      <c r="A125" s="161" t="s">
        <v>43</v>
      </c>
      <c r="B125" s="12">
        <v>280</v>
      </c>
      <c r="C125" s="61">
        <v>15</v>
      </c>
      <c r="D125" s="63"/>
    </row>
    <row r="126" spans="1:4" ht="15.75">
      <c r="A126" s="170" t="s">
        <v>3</v>
      </c>
      <c r="B126" s="76">
        <v>290</v>
      </c>
      <c r="C126" s="77">
        <f>C111+C122+C124+C120+C125</f>
        <v>991</v>
      </c>
      <c r="D126" s="78">
        <f>D111+D122+D124+D120</f>
        <v>915</v>
      </c>
    </row>
    <row r="127" spans="1:4" ht="16.5" thickBot="1">
      <c r="A127" s="163" t="s">
        <v>12</v>
      </c>
      <c r="B127" s="68">
        <v>300</v>
      </c>
      <c r="C127" s="79">
        <f>C109+C126</f>
        <v>2169</v>
      </c>
      <c r="D127" s="70">
        <f>D109+D126</f>
        <v>1871</v>
      </c>
    </row>
    <row r="128" spans="1:4" ht="25.5">
      <c r="A128" s="190" t="s">
        <v>161</v>
      </c>
      <c r="B128" s="191" t="s">
        <v>0</v>
      </c>
      <c r="C128" s="192" t="s">
        <v>331</v>
      </c>
      <c r="D128" s="193" t="s">
        <v>297</v>
      </c>
    </row>
    <row r="129" spans="1:4" ht="11.25" customHeight="1">
      <c r="A129" s="194">
        <v>1</v>
      </c>
      <c r="B129" s="195">
        <v>2</v>
      </c>
      <c r="C129" s="195">
        <v>3</v>
      </c>
      <c r="D129" s="196">
        <v>4</v>
      </c>
    </row>
    <row r="130" spans="1:4" ht="15.75">
      <c r="A130" s="235" t="s">
        <v>44</v>
      </c>
      <c r="B130" s="236"/>
      <c r="C130" s="236"/>
      <c r="D130" s="80"/>
    </row>
    <row r="131" spans="1:4" ht="15.75">
      <c r="A131" s="160" t="s">
        <v>109</v>
      </c>
      <c r="B131" s="58">
        <v>410</v>
      </c>
      <c r="C131" s="75">
        <v>45</v>
      </c>
      <c r="D131" s="60">
        <v>45</v>
      </c>
    </row>
    <row r="132" spans="1:4" ht="15.75">
      <c r="A132" s="160" t="s">
        <v>110</v>
      </c>
      <c r="B132" s="58">
        <v>420</v>
      </c>
      <c r="C132" s="75"/>
      <c r="D132" s="60"/>
    </row>
    <row r="133" spans="1:4" ht="15.75">
      <c r="A133" s="160" t="s">
        <v>111</v>
      </c>
      <c r="B133" s="58">
        <v>430</v>
      </c>
      <c r="C133" s="75"/>
      <c r="D133" s="60"/>
    </row>
    <row r="134" spans="1:4" ht="15.75">
      <c r="A134" s="161" t="s">
        <v>112</v>
      </c>
      <c r="B134" s="12">
        <v>440</v>
      </c>
      <c r="C134" s="61"/>
      <c r="D134" s="63"/>
    </row>
    <row r="135" spans="1:4" ht="15.75">
      <c r="A135" s="161" t="s">
        <v>113</v>
      </c>
      <c r="B135" s="12">
        <v>450</v>
      </c>
      <c r="C135" s="61">
        <v>1212</v>
      </c>
      <c r="D135" s="63">
        <v>1162</v>
      </c>
    </row>
    <row r="136" spans="1:4" ht="15.75">
      <c r="A136" s="161" t="s">
        <v>45</v>
      </c>
      <c r="B136" s="12">
        <v>460</v>
      </c>
      <c r="C136" s="61"/>
      <c r="D136" s="63"/>
    </row>
    <row r="137" spans="1:4" ht="15.75">
      <c r="A137" s="161" t="s">
        <v>114</v>
      </c>
      <c r="B137" s="12">
        <v>470</v>
      </c>
      <c r="C137" s="61">
        <v>152</v>
      </c>
      <c r="D137" s="63">
        <v>50</v>
      </c>
    </row>
    <row r="138" spans="1:4" ht="15.75">
      <c r="A138" s="161" t="s">
        <v>14</v>
      </c>
      <c r="B138" s="12">
        <v>480</v>
      </c>
      <c r="C138" s="61"/>
      <c r="D138" s="63"/>
    </row>
    <row r="139" spans="1:4" ht="15.75">
      <c r="A139" s="163" t="s">
        <v>6</v>
      </c>
      <c r="B139" s="68">
        <v>490</v>
      </c>
      <c r="C139" s="79">
        <f>C131+C135+C137</f>
        <v>1409</v>
      </c>
      <c r="D139" s="78">
        <f>D131+D135+D137</f>
        <v>1257</v>
      </c>
    </row>
    <row r="140" spans="1:4" ht="15.75">
      <c r="A140" s="228" t="s">
        <v>7</v>
      </c>
      <c r="B140" s="229"/>
      <c r="C140" s="229"/>
      <c r="D140" s="71"/>
    </row>
    <row r="141" spans="1:4" ht="15.75">
      <c r="A141" s="160" t="s">
        <v>8</v>
      </c>
      <c r="B141" s="58">
        <v>510</v>
      </c>
      <c r="C141" s="75">
        <v>338</v>
      </c>
      <c r="D141" s="60">
        <v>320</v>
      </c>
    </row>
    <row r="142" spans="1:4" ht="15.75">
      <c r="A142" s="161" t="s">
        <v>46</v>
      </c>
      <c r="B142" s="12">
        <v>520</v>
      </c>
      <c r="C142" s="61"/>
      <c r="D142" s="63"/>
    </row>
    <row r="143" spans="1:4" ht="15.75">
      <c r="A143" s="162" t="s">
        <v>115</v>
      </c>
      <c r="B143" s="65">
        <v>530</v>
      </c>
      <c r="C143" s="66">
        <v>11</v>
      </c>
      <c r="D143" s="63"/>
    </row>
    <row r="144" spans="1:4" ht="15.75">
      <c r="A144" s="162" t="s">
        <v>5</v>
      </c>
      <c r="B144" s="65">
        <v>540</v>
      </c>
      <c r="C144" s="66"/>
      <c r="D144" s="63"/>
    </row>
    <row r="145" spans="1:4" ht="15.75">
      <c r="A145" s="162" t="s">
        <v>116</v>
      </c>
      <c r="B145" s="65">
        <v>550</v>
      </c>
      <c r="C145" s="66"/>
      <c r="D145" s="63"/>
    </row>
    <row r="146" spans="1:4" ht="15.75">
      <c r="A146" s="162" t="s">
        <v>117</v>
      </c>
      <c r="B146" s="65">
        <v>560</v>
      </c>
      <c r="C146" s="66"/>
      <c r="D146" s="63"/>
    </row>
    <row r="147" spans="1:4" ht="15.75">
      <c r="A147" s="163" t="s">
        <v>9</v>
      </c>
      <c r="B147" s="68">
        <v>590</v>
      </c>
      <c r="C147" s="79">
        <f>C141+C143</f>
        <v>349</v>
      </c>
      <c r="D147" s="78">
        <f>D141</f>
        <v>320</v>
      </c>
    </row>
    <row r="148" spans="1:4" ht="15.75">
      <c r="A148" s="228" t="s">
        <v>10</v>
      </c>
      <c r="B148" s="229"/>
      <c r="C148" s="229"/>
      <c r="D148" s="71"/>
    </row>
    <row r="149" spans="1:4" ht="15.75">
      <c r="A149" s="171" t="s">
        <v>95</v>
      </c>
      <c r="B149" s="12">
        <v>610</v>
      </c>
      <c r="C149" s="81">
        <v>20</v>
      </c>
      <c r="D149" s="63"/>
    </row>
    <row r="150" spans="1:4" ht="15.75">
      <c r="A150" s="171" t="s">
        <v>96</v>
      </c>
      <c r="B150" s="12">
        <v>620</v>
      </c>
      <c r="C150" s="81"/>
      <c r="D150" s="63"/>
    </row>
    <row r="151" spans="1:4" ht="15.75">
      <c r="A151" s="164" t="s">
        <v>47</v>
      </c>
      <c r="B151" s="72">
        <v>630</v>
      </c>
      <c r="C151" s="82">
        <v>391</v>
      </c>
      <c r="D151" s="83">
        <v>294</v>
      </c>
    </row>
    <row r="152" spans="1:4" ht="15.75">
      <c r="A152" s="165" t="s">
        <v>37</v>
      </c>
      <c r="B152" s="65"/>
      <c r="C152" s="84"/>
      <c r="D152" s="85"/>
    </row>
    <row r="153" spans="1:4" ht="15.75">
      <c r="A153" s="166" t="s">
        <v>72</v>
      </c>
      <c r="B153" s="58">
        <v>631</v>
      </c>
      <c r="C153" s="86">
        <v>257</v>
      </c>
      <c r="D153" s="87">
        <v>26</v>
      </c>
    </row>
    <row r="154" spans="1:4" ht="15.75">
      <c r="A154" s="167" t="s">
        <v>73</v>
      </c>
      <c r="B154" s="58">
        <v>632</v>
      </c>
      <c r="C154" s="88">
        <v>42</v>
      </c>
      <c r="D154" s="89">
        <v>37</v>
      </c>
    </row>
    <row r="155" spans="1:4" ht="15.75">
      <c r="A155" s="167" t="s">
        <v>74</v>
      </c>
      <c r="B155" s="58">
        <v>633</v>
      </c>
      <c r="C155" s="88">
        <v>45</v>
      </c>
      <c r="D155" s="89">
        <v>47</v>
      </c>
    </row>
    <row r="156" spans="1:4" ht="15.75">
      <c r="A156" s="167" t="s">
        <v>75</v>
      </c>
      <c r="B156" s="58">
        <v>634</v>
      </c>
      <c r="C156" s="88">
        <v>16</v>
      </c>
      <c r="D156" s="89">
        <v>55</v>
      </c>
    </row>
    <row r="157" spans="1:4" ht="15.75">
      <c r="A157" s="167" t="s">
        <v>76</v>
      </c>
      <c r="B157" s="58">
        <v>635</v>
      </c>
      <c r="C157" s="88">
        <v>28</v>
      </c>
      <c r="D157" s="89">
        <v>28</v>
      </c>
    </row>
    <row r="158" spans="1:4" ht="15.75">
      <c r="A158" s="167" t="s">
        <v>77</v>
      </c>
      <c r="B158" s="58">
        <v>636</v>
      </c>
      <c r="C158" s="88"/>
      <c r="D158" s="89"/>
    </row>
    <row r="159" spans="1:4" ht="15.75">
      <c r="A159" s="167" t="s">
        <v>78</v>
      </c>
      <c r="B159" s="58">
        <v>637</v>
      </c>
      <c r="C159" s="88"/>
      <c r="D159" s="89"/>
    </row>
    <row r="160" spans="1:4" ht="15.75">
      <c r="A160" s="167" t="s">
        <v>79</v>
      </c>
      <c r="B160" s="58">
        <v>638</v>
      </c>
      <c r="C160" s="88">
        <v>3</v>
      </c>
      <c r="D160" s="89">
        <v>101</v>
      </c>
    </row>
    <row r="161" spans="1:4" ht="15.75">
      <c r="A161" s="160" t="s">
        <v>118</v>
      </c>
      <c r="B161" s="58">
        <v>640</v>
      </c>
      <c r="C161" s="88"/>
      <c r="D161" s="89"/>
    </row>
    <row r="162" spans="1:4" ht="15.75">
      <c r="A162" s="161" t="s">
        <v>5</v>
      </c>
      <c r="B162" s="12">
        <v>650</v>
      </c>
      <c r="C162" s="90"/>
      <c r="D162" s="91"/>
    </row>
    <row r="163" spans="1:4" ht="15.75">
      <c r="A163" s="161" t="s">
        <v>116</v>
      </c>
      <c r="B163" s="12">
        <v>660</v>
      </c>
      <c r="C163" s="90"/>
      <c r="D163" s="91"/>
    </row>
    <row r="164" spans="1:4" ht="15.75">
      <c r="A164" s="161" t="s">
        <v>119</v>
      </c>
      <c r="B164" s="12">
        <v>670</v>
      </c>
      <c r="C164" s="90"/>
      <c r="D164" s="91"/>
    </row>
    <row r="165" spans="1:4" ht="15.75">
      <c r="A165" s="170" t="s">
        <v>11</v>
      </c>
      <c r="B165" s="76">
        <v>690</v>
      </c>
      <c r="C165" s="92">
        <f>C149+C151</f>
        <v>411</v>
      </c>
      <c r="D165" s="93">
        <f>D151</f>
        <v>294</v>
      </c>
    </row>
    <row r="166" spans="1:4" ht="15.75">
      <c r="A166" s="170" t="s">
        <v>12</v>
      </c>
      <c r="B166" s="76">
        <v>700</v>
      </c>
      <c r="C166" s="157">
        <f>C139+C147+C165</f>
        <v>2169</v>
      </c>
      <c r="D166" s="172">
        <f>D139+D147+D165</f>
        <v>1871</v>
      </c>
    </row>
    <row r="167" spans="1:4" ht="16.5" thickBot="1">
      <c r="A167" s="173"/>
      <c r="B167" s="174"/>
      <c r="C167" s="175"/>
      <c r="D167" s="176"/>
    </row>
    <row r="168" spans="1:4" ht="22.5">
      <c r="A168" s="222" t="s">
        <v>13</v>
      </c>
      <c r="B168" s="223"/>
      <c r="C168" s="223"/>
      <c r="D168" s="224"/>
    </row>
    <row r="169" spans="1:4" ht="23.25" thickBot="1">
      <c r="A169" s="216" t="s">
        <v>332</v>
      </c>
      <c r="B169" s="217"/>
      <c r="C169" s="217"/>
      <c r="D169" s="218"/>
    </row>
    <row r="170" spans="1:4" ht="18.75">
      <c r="A170" s="53" t="s">
        <v>150</v>
      </c>
      <c r="B170" s="219" t="str">
        <f>B83</f>
        <v>Гродножелезобетон</v>
      </c>
      <c r="C170" s="230"/>
      <c r="D170" s="231"/>
    </row>
    <row r="171" spans="1:4" ht="18.75">
      <c r="A171" s="54" t="s">
        <v>151</v>
      </c>
      <c r="B171" s="213" t="str">
        <f aca="true" t="shared" si="0" ref="B171:B176">B84</f>
        <v>500463165</v>
      </c>
      <c r="C171" s="214"/>
      <c r="D171" s="215"/>
    </row>
    <row r="172" spans="1:4" ht="18.75">
      <c r="A172" s="54" t="s">
        <v>152</v>
      </c>
      <c r="B172" s="213" t="str">
        <f t="shared" si="0"/>
        <v>23611</v>
      </c>
      <c r="C172" s="214"/>
      <c r="D172" s="215"/>
    </row>
    <row r="173" spans="1:4" ht="18.75">
      <c r="A173" s="54" t="s">
        <v>153</v>
      </c>
      <c r="B173" s="213" t="str">
        <f t="shared" si="0"/>
        <v>Открытое акционерное общество</v>
      </c>
      <c r="C173" s="214"/>
      <c r="D173" s="215"/>
    </row>
    <row r="174" spans="1:4" ht="41.25" customHeight="1">
      <c r="A174" s="54" t="s">
        <v>154</v>
      </c>
      <c r="B174" s="225" t="str">
        <f t="shared" si="0"/>
        <v>Общее собрание акционеров, наблюдательный совет, директор</v>
      </c>
      <c r="C174" s="226"/>
      <c r="D174" s="227"/>
    </row>
    <row r="175" spans="1:4" ht="18.75">
      <c r="A175" s="54" t="s">
        <v>155</v>
      </c>
      <c r="B175" s="213" t="str">
        <f t="shared" si="0"/>
        <v>тыс.руб</v>
      </c>
      <c r="C175" s="214"/>
      <c r="D175" s="215"/>
    </row>
    <row r="176" spans="1:4" ht="44.25" customHeight="1">
      <c r="A176" s="54" t="s">
        <v>156</v>
      </c>
      <c r="B176" s="213" t="str">
        <f t="shared" si="0"/>
        <v>230005 г.Гродно, пер. Дзержинского, 17</v>
      </c>
      <c r="C176" s="214"/>
      <c r="D176" s="215"/>
    </row>
    <row r="177" spans="1:4" ht="23.25" customHeight="1">
      <c r="A177" s="197" t="s">
        <v>188</v>
      </c>
      <c r="B177" s="198" t="s">
        <v>0</v>
      </c>
      <c r="C177" s="199" t="s">
        <v>339</v>
      </c>
      <c r="D177" s="200" t="s">
        <v>298</v>
      </c>
    </row>
    <row r="178" spans="1:4" ht="9" customHeight="1">
      <c r="A178" s="201">
        <v>1</v>
      </c>
      <c r="B178" s="195">
        <v>2</v>
      </c>
      <c r="C178" s="195">
        <v>3</v>
      </c>
      <c r="D178" s="196">
        <v>4</v>
      </c>
    </row>
    <row r="179" spans="1:4" ht="15.75">
      <c r="A179" s="94" t="s">
        <v>49</v>
      </c>
      <c r="B179" s="95" t="s">
        <v>48</v>
      </c>
      <c r="C179" s="96" t="s">
        <v>350</v>
      </c>
      <c r="D179" s="97" t="s">
        <v>351</v>
      </c>
    </row>
    <row r="180" spans="1:4" ht="15.75">
      <c r="A180" s="98" t="s">
        <v>50</v>
      </c>
      <c r="B180" s="99" t="s">
        <v>15</v>
      </c>
      <c r="C180" s="100" t="s">
        <v>352</v>
      </c>
      <c r="D180" s="97" t="s">
        <v>353</v>
      </c>
    </row>
    <row r="181" spans="1:4" ht="15.75">
      <c r="A181" s="98" t="s">
        <v>189</v>
      </c>
      <c r="B181" s="99" t="s">
        <v>16</v>
      </c>
      <c r="C181" s="100" t="s">
        <v>354</v>
      </c>
      <c r="D181" s="97" t="s">
        <v>59</v>
      </c>
    </row>
    <row r="182" spans="1:4" ht="15.75">
      <c r="A182" s="98" t="s">
        <v>51</v>
      </c>
      <c r="B182" s="99" t="s">
        <v>52</v>
      </c>
      <c r="C182" s="100"/>
      <c r="D182" s="97"/>
    </row>
    <row r="183" spans="1:4" ht="15.75">
      <c r="A183" s="98" t="s">
        <v>120</v>
      </c>
      <c r="B183" s="99" t="s">
        <v>121</v>
      </c>
      <c r="C183" s="100"/>
      <c r="D183" s="97"/>
    </row>
    <row r="184" spans="1:4" ht="15.75">
      <c r="A184" s="98" t="s">
        <v>190</v>
      </c>
      <c r="B184" s="99" t="s">
        <v>53</v>
      </c>
      <c r="C184" s="100" t="s">
        <v>354</v>
      </c>
      <c r="D184" s="97" t="s">
        <v>59</v>
      </c>
    </row>
    <row r="185" spans="1:4" ht="15.75">
      <c r="A185" s="98" t="s">
        <v>54</v>
      </c>
      <c r="B185" s="99" t="s">
        <v>17</v>
      </c>
      <c r="C185" s="100"/>
      <c r="D185" s="97"/>
    </row>
    <row r="186" spans="1:4" ht="15.75">
      <c r="A186" s="98" t="s">
        <v>55</v>
      </c>
      <c r="B186" s="99" t="s">
        <v>56</v>
      </c>
      <c r="C186" s="207" t="s">
        <v>355</v>
      </c>
      <c r="D186" s="97" t="s">
        <v>356</v>
      </c>
    </row>
    <row r="187" spans="1:4" ht="15.75">
      <c r="A187" s="98" t="s">
        <v>122</v>
      </c>
      <c r="B187" s="99" t="s">
        <v>18</v>
      </c>
      <c r="C187" s="207" t="s">
        <v>357</v>
      </c>
      <c r="D187" s="97" t="s">
        <v>358</v>
      </c>
    </row>
    <row r="188" spans="1:4" ht="15.75">
      <c r="A188" s="101" t="s">
        <v>57</v>
      </c>
      <c r="B188" s="102" t="s">
        <v>19</v>
      </c>
      <c r="C188" s="103"/>
      <c r="D188" s="104"/>
    </row>
    <row r="189" spans="1:4" ht="15.75">
      <c r="A189" s="105" t="s">
        <v>187</v>
      </c>
      <c r="B189" s="102"/>
      <c r="C189" s="106"/>
      <c r="D189" s="104"/>
    </row>
    <row r="190" spans="1:4" ht="31.5">
      <c r="A190" s="107" t="s">
        <v>123</v>
      </c>
      <c r="B190" s="95" t="s">
        <v>82</v>
      </c>
      <c r="C190" s="108"/>
      <c r="D190" s="109"/>
    </row>
    <row r="191" spans="1:4" ht="15.75">
      <c r="A191" s="107" t="s">
        <v>124</v>
      </c>
      <c r="B191" s="95" t="s">
        <v>125</v>
      </c>
      <c r="C191" s="108"/>
      <c r="D191" s="109"/>
    </row>
    <row r="192" spans="1:4" ht="15.75">
      <c r="A192" s="110" t="s">
        <v>80</v>
      </c>
      <c r="B192" s="95" t="s">
        <v>83</v>
      </c>
      <c r="C192" s="96"/>
      <c r="D192" s="109"/>
    </row>
    <row r="193" spans="1:4" ht="15.75">
      <c r="A193" s="64" t="s">
        <v>81</v>
      </c>
      <c r="B193" s="99" t="s">
        <v>84</v>
      </c>
      <c r="C193" s="100"/>
      <c r="D193" s="97"/>
    </row>
    <row r="194" spans="1:4" ht="15.75">
      <c r="A194" s="101" t="s">
        <v>58</v>
      </c>
      <c r="B194" s="102" t="s">
        <v>59</v>
      </c>
      <c r="C194" s="103"/>
      <c r="D194" s="104"/>
    </row>
    <row r="195" spans="1:4" ht="15.75">
      <c r="A195" s="111" t="s">
        <v>187</v>
      </c>
      <c r="B195" s="102"/>
      <c r="C195" s="112"/>
      <c r="D195" s="104"/>
    </row>
    <row r="196" spans="1:4" ht="31.5">
      <c r="A196" s="110" t="s">
        <v>191</v>
      </c>
      <c r="B196" s="95" t="s">
        <v>85</v>
      </c>
      <c r="C196" s="113"/>
      <c r="D196" s="109"/>
    </row>
    <row r="197" spans="1:4" ht="15.75">
      <c r="A197" s="64" t="s">
        <v>92</v>
      </c>
      <c r="B197" s="99" t="s">
        <v>91</v>
      </c>
      <c r="C197" s="100"/>
      <c r="D197" s="97"/>
    </row>
    <row r="198" spans="1:4" ht="15.75">
      <c r="A198" s="101" t="s">
        <v>60</v>
      </c>
      <c r="B198" s="102" t="s">
        <v>20</v>
      </c>
      <c r="C198" s="103" t="s">
        <v>359</v>
      </c>
      <c r="D198" s="104" t="s">
        <v>359</v>
      </c>
    </row>
    <row r="199" spans="1:4" ht="15.75">
      <c r="A199" s="111" t="s">
        <v>187</v>
      </c>
      <c r="B199" s="102"/>
      <c r="C199" s="112"/>
      <c r="D199" s="104"/>
    </row>
    <row r="200" spans="1:4" ht="15.75">
      <c r="A200" s="110" t="s">
        <v>192</v>
      </c>
      <c r="B200" s="95" t="s">
        <v>86</v>
      </c>
      <c r="C200" s="113" t="s">
        <v>360</v>
      </c>
      <c r="D200" s="109"/>
    </row>
    <row r="201" spans="1:4" ht="15.75">
      <c r="A201" s="114" t="s">
        <v>126</v>
      </c>
      <c r="B201" s="102" t="s">
        <v>127</v>
      </c>
      <c r="C201" s="103" t="s">
        <v>361</v>
      </c>
      <c r="D201" s="104" t="s">
        <v>359</v>
      </c>
    </row>
    <row r="202" spans="1:4" ht="15.75">
      <c r="A202" s="101" t="s">
        <v>61</v>
      </c>
      <c r="B202" s="102" t="s">
        <v>62</v>
      </c>
      <c r="C202" s="103" t="s">
        <v>362</v>
      </c>
      <c r="D202" s="104" t="s">
        <v>363</v>
      </c>
    </row>
    <row r="203" spans="1:4" ht="15.75">
      <c r="A203" s="105" t="s">
        <v>87</v>
      </c>
      <c r="B203" s="115"/>
      <c r="C203" s="103"/>
      <c r="D203" s="104"/>
    </row>
    <row r="204" spans="1:4" ht="15.75">
      <c r="A204" s="110" t="s">
        <v>97</v>
      </c>
      <c r="B204" s="95" t="s">
        <v>98</v>
      </c>
      <c r="C204" s="113"/>
      <c r="D204" s="109"/>
    </row>
    <row r="205" spans="1:4" ht="15.75">
      <c r="A205" s="110" t="s">
        <v>192</v>
      </c>
      <c r="B205" s="95" t="s">
        <v>89</v>
      </c>
      <c r="C205" s="96" t="s">
        <v>364</v>
      </c>
      <c r="D205" s="109"/>
    </row>
    <row r="206" spans="1:4" ht="15.75">
      <c r="A206" s="110" t="s">
        <v>94</v>
      </c>
      <c r="B206" s="95" t="s">
        <v>93</v>
      </c>
      <c r="C206" s="96" t="s">
        <v>367</v>
      </c>
      <c r="D206" s="109" t="s">
        <v>363</v>
      </c>
    </row>
    <row r="207" spans="1:4" ht="15.75">
      <c r="A207" s="98" t="s">
        <v>63</v>
      </c>
      <c r="B207" s="99" t="s">
        <v>90</v>
      </c>
      <c r="C207" s="100" t="s">
        <v>366</v>
      </c>
      <c r="D207" s="97"/>
    </row>
    <row r="208" spans="1:4" ht="15.75">
      <c r="A208" s="98" t="s">
        <v>64</v>
      </c>
      <c r="B208" s="99" t="s">
        <v>21</v>
      </c>
      <c r="C208" s="100" t="s">
        <v>363</v>
      </c>
      <c r="D208" s="97" t="s">
        <v>365</v>
      </c>
    </row>
    <row r="209" spans="1:4" ht="15.75">
      <c r="A209" s="98" t="s">
        <v>23</v>
      </c>
      <c r="B209" s="99" t="s">
        <v>22</v>
      </c>
      <c r="C209" s="100" t="s">
        <v>368</v>
      </c>
      <c r="D209" s="97" t="s">
        <v>369</v>
      </c>
    </row>
    <row r="210" spans="1:4" ht="15.75">
      <c r="A210" s="98" t="s">
        <v>66</v>
      </c>
      <c r="B210" s="99" t="s">
        <v>65</v>
      </c>
      <c r="C210" s="100" t="s">
        <v>370</v>
      </c>
      <c r="D210" s="97" t="s">
        <v>371</v>
      </c>
    </row>
    <row r="211" spans="1:4" ht="15.75">
      <c r="A211" s="98" t="s">
        <v>128</v>
      </c>
      <c r="B211" s="99" t="s">
        <v>129</v>
      </c>
      <c r="C211" s="100" t="s">
        <v>366</v>
      </c>
      <c r="D211" s="97"/>
    </row>
    <row r="212" spans="1:4" ht="15.75">
      <c r="A212" s="98" t="s">
        <v>130</v>
      </c>
      <c r="B212" s="99" t="s">
        <v>131</v>
      </c>
      <c r="C212" s="100"/>
      <c r="D212" s="97"/>
    </row>
    <row r="213" spans="1:4" ht="15.75">
      <c r="A213" s="98" t="s">
        <v>132</v>
      </c>
      <c r="B213" s="99" t="s">
        <v>133</v>
      </c>
      <c r="C213" s="100"/>
      <c r="D213" s="97"/>
    </row>
    <row r="214" spans="1:4" ht="15.75">
      <c r="A214" s="98" t="s">
        <v>67</v>
      </c>
      <c r="B214" s="99" t="s">
        <v>68</v>
      </c>
      <c r="C214" s="100" t="s">
        <v>372</v>
      </c>
      <c r="D214" s="97" t="s">
        <v>373</v>
      </c>
    </row>
    <row r="215" spans="1:4" ht="31.5">
      <c r="A215" s="98" t="s">
        <v>134</v>
      </c>
      <c r="B215" s="99" t="s">
        <v>135</v>
      </c>
      <c r="C215" s="100"/>
      <c r="D215" s="97"/>
    </row>
    <row r="216" spans="1:4" ht="15.75">
      <c r="A216" s="98" t="s">
        <v>136</v>
      </c>
      <c r="B216" s="99" t="s">
        <v>137</v>
      </c>
      <c r="C216" s="100"/>
      <c r="D216" s="97"/>
    </row>
    <row r="217" spans="1:4" ht="15.75">
      <c r="A217" s="98" t="s">
        <v>69</v>
      </c>
      <c r="B217" s="99" t="s">
        <v>70</v>
      </c>
      <c r="C217" s="116" t="s">
        <v>372</v>
      </c>
      <c r="D217" s="117" t="s">
        <v>373</v>
      </c>
    </row>
    <row r="218" spans="1:4" ht="15.75">
      <c r="A218" s="98" t="s">
        <v>138</v>
      </c>
      <c r="B218" s="99" t="s">
        <v>139</v>
      </c>
      <c r="C218" s="116"/>
      <c r="D218" s="117"/>
    </row>
    <row r="219" spans="1:4" ht="16.5" thickBot="1">
      <c r="A219" s="118" t="s">
        <v>140</v>
      </c>
      <c r="B219" s="119" t="s">
        <v>141</v>
      </c>
      <c r="C219" s="120"/>
      <c r="D219" s="121"/>
    </row>
    <row r="220" spans="1:4" ht="17.25" thickBot="1" thickTop="1">
      <c r="A220" s="153"/>
      <c r="B220" s="154"/>
      <c r="C220" s="155"/>
      <c r="D220" s="156"/>
    </row>
    <row r="221" spans="1:4" ht="22.5">
      <c r="A221" s="222" t="s">
        <v>296</v>
      </c>
      <c r="B221" s="223"/>
      <c r="C221" s="223"/>
      <c r="D221" s="224"/>
    </row>
    <row r="222" spans="1:4" ht="23.25" thickBot="1">
      <c r="A222" s="216" t="s">
        <v>332</v>
      </c>
      <c r="B222" s="217"/>
      <c r="C222" s="217"/>
      <c r="D222" s="218"/>
    </row>
    <row r="223" spans="1:4" ht="18.75">
      <c r="A223" s="53" t="s">
        <v>150</v>
      </c>
      <c r="B223" s="219" t="str">
        <f>B83</f>
        <v>Гродножелезобетон</v>
      </c>
      <c r="C223" s="220"/>
      <c r="D223" s="221"/>
    </row>
    <row r="224" spans="1:4" ht="18.75">
      <c r="A224" s="54" t="s">
        <v>151</v>
      </c>
      <c r="B224" s="219" t="str">
        <f aca="true" t="shared" si="1" ref="B224:B229">B84</f>
        <v>500463165</v>
      </c>
      <c r="C224" s="220"/>
      <c r="D224" s="221"/>
    </row>
    <row r="225" spans="1:4" ht="18.75">
      <c r="A225" s="54" t="s">
        <v>152</v>
      </c>
      <c r="B225" s="219" t="str">
        <f t="shared" si="1"/>
        <v>23611</v>
      </c>
      <c r="C225" s="220"/>
      <c r="D225" s="221"/>
    </row>
    <row r="226" spans="1:4" ht="18.75">
      <c r="A226" s="54" t="s">
        <v>153</v>
      </c>
      <c r="B226" s="219" t="str">
        <f t="shared" si="1"/>
        <v>Открытое акционерное общество</v>
      </c>
      <c r="C226" s="220"/>
      <c r="D226" s="221"/>
    </row>
    <row r="227" spans="1:4" ht="37.5" customHeight="1">
      <c r="A227" s="54" t="s">
        <v>154</v>
      </c>
      <c r="B227" s="332" t="str">
        <f t="shared" si="1"/>
        <v>Общее собрание акционеров, наблюдательный совет, директор</v>
      </c>
      <c r="C227" s="333"/>
      <c r="D227" s="334"/>
    </row>
    <row r="228" spans="1:4" ht="18.75">
      <c r="A228" s="54" t="s">
        <v>155</v>
      </c>
      <c r="B228" s="219" t="str">
        <f t="shared" si="1"/>
        <v>тыс.руб</v>
      </c>
      <c r="C228" s="220"/>
      <c r="D228" s="221"/>
    </row>
    <row r="229" spans="1:4" ht="19.5" thickBot="1">
      <c r="A229" s="122" t="s">
        <v>156</v>
      </c>
      <c r="B229" s="339" t="str">
        <f t="shared" si="1"/>
        <v>230005 г.Гродно, пер. Дзержинского, 17</v>
      </c>
      <c r="C229" s="340"/>
      <c r="D229" s="341"/>
    </row>
    <row r="230" spans="1:10" ht="12.75">
      <c r="A230" s="208" t="s">
        <v>188</v>
      </c>
      <c r="B230" s="328" t="s">
        <v>0</v>
      </c>
      <c r="C230" s="328" t="s">
        <v>109</v>
      </c>
      <c r="D230" s="326" t="s">
        <v>110</v>
      </c>
      <c r="E230" s="326" t="s">
        <v>111</v>
      </c>
      <c r="F230" s="328" t="s">
        <v>112</v>
      </c>
      <c r="G230" s="328" t="s">
        <v>113</v>
      </c>
      <c r="H230" s="326" t="s">
        <v>45</v>
      </c>
      <c r="I230" s="328" t="s">
        <v>215</v>
      </c>
      <c r="J230" s="337" t="s">
        <v>225</v>
      </c>
    </row>
    <row r="231" spans="1:10" s="14" customFormat="1" ht="120" customHeight="1">
      <c r="A231" s="209"/>
      <c r="B231" s="329"/>
      <c r="C231" s="329"/>
      <c r="D231" s="327"/>
      <c r="E231" s="327"/>
      <c r="F231" s="329"/>
      <c r="G231" s="329"/>
      <c r="H231" s="327"/>
      <c r="I231" s="329"/>
      <c r="J231" s="338"/>
    </row>
    <row r="232" spans="1:10" s="14" customFormat="1" ht="15.75">
      <c r="A232" s="202">
        <v>1</v>
      </c>
      <c r="B232" s="203">
        <v>2</v>
      </c>
      <c r="C232" s="203">
        <v>3</v>
      </c>
      <c r="D232" s="203">
        <v>4</v>
      </c>
      <c r="E232" s="203">
        <v>5</v>
      </c>
      <c r="F232" s="203">
        <v>6</v>
      </c>
      <c r="G232" s="203">
        <v>7</v>
      </c>
      <c r="H232" s="203">
        <v>8</v>
      </c>
      <c r="I232" s="203">
        <v>9</v>
      </c>
      <c r="J232" s="204">
        <v>10</v>
      </c>
    </row>
    <row r="233" spans="1:10" ht="15.75">
      <c r="A233" s="48" t="s">
        <v>333</v>
      </c>
      <c r="B233" s="123" t="s">
        <v>48</v>
      </c>
      <c r="C233" s="124">
        <v>45</v>
      </c>
      <c r="D233" s="124"/>
      <c r="E233" s="124"/>
      <c r="F233" s="124"/>
      <c r="G233" s="124">
        <v>1125</v>
      </c>
      <c r="H233" s="124"/>
      <c r="I233" s="124"/>
      <c r="J233" s="125">
        <f>C233+G233</f>
        <v>1170</v>
      </c>
    </row>
    <row r="234" spans="1:10" ht="15.75">
      <c r="A234" s="126" t="s">
        <v>226</v>
      </c>
      <c r="B234" s="127" t="s">
        <v>15</v>
      </c>
      <c r="C234" s="128"/>
      <c r="D234" s="128"/>
      <c r="E234" s="128"/>
      <c r="F234" s="128"/>
      <c r="G234" s="128"/>
      <c r="H234" s="128"/>
      <c r="I234" s="128"/>
      <c r="J234" s="129"/>
    </row>
    <row r="235" spans="1:10" ht="15.75">
      <c r="A235" s="126" t="s">
        <v>227</v>
      </c>
      <c r="B235" s="127" t="s">
        <v>16</v>
      </c>
      <c r="C235" s="128"/>
      <c r="D235" s="130"/>
      <c r="E235" s="128"/>
      <c r="F235" s="128"/>
      <c r="G235" s="128"/>
      <c r="H235" s="128"/>
      <c r="I235" s="128"/>
      <c r="J235" s="129"/>
    </row>
    <row r="236" spans="1:10" ht="15.75">
      <c r="A236" s="29" t="s">
        <v>325</v>
      </c>
      <c r="B236" s="15" t="s">
        <v>52</v>
      </c>
      <c r="C236" s="16">
        <v>45</v>
      </c>
      <c r="D236" s="16"/>
      <c r="E236" s="16"/>
      <c r="F236" s="16"/>
      <c r="G236" s="16">
        <v>1125</v>
      </c>
      <c r="H236" s="16"/>
      <c r="I236" s="16"/>
      <c r="J236" s="125">
        <f>C236+G236</f>
        <v>1170</v>
      </c>
    </row>
    <row r="237" spans="1:10" ht="15.75">
      <c r="A237" s="29" t="s">
        <v>326</v>
      </c>
      <c r="B237" s="15" t="s">
        <v>121</v>
      </c>
      <c r="C237" s="17"/>
      <c r="D237" s="17"/>
      <c r="E237" s="17"/>
      <c r="F237" s="17"/>
      <c r="G237" s="17">
        <v>50</v>
      </c>
      <c r="H237" s="17"/>
      <c r="I237" s="17">
        <v>-50</v>
      </c>
      <c r="J237" s="30"/>
    </row>
    <row r="238" spans="1:10" ht="15.75">
      <c r="A238" s="131" t="s">
        <v>278</v>
      </c>
      <c r="B238" s="342" t="s">
        <v>228</v>
      </c>
      <c r="C238" s="336"/>
      <c r="D238" s="336"/>
      <c r="E238" s="336"/>
      <c r="F238" s="336"/>
      <c r="G238" s="336">
        <v>50</v>
      </c>
      <c r="H238" s="336"/>
      <c r="I238" s="336">
        <v>-50</v>
      </c>
      <c r="J238" s="344"/>
    </row>
    <row r="239" spans="1:10" ht="15.75">
      <c r="A239" s="131" t="s">
        <v>279</v>
      </c>
      <c r="B239" s="342"/>
      <c r="C239" s="336"/>
      <c r="D239" s="336"/>
      <c r="E239" s="336"/>
      <c r="F239" s="336"/>
      <c r="G239" s="336"/>
      <c r="H239" s="336"/>
      <c r="I239" s="336"/>
      <c r="J239" s="344"/>
    </row>
    <row r="240" spans="1:10" ht="15.75">
      <c r="A240" s="131" t="s">
        <v>280</v>
      </c>
      <c r="B240" s="127" t="s">
        <v>229</v>
      </c>
      <c r="C240" s="128"/>
      <c r="D240" s="128"/>
      <c r="E240" s="128"/>
      <c r="F240" s="128"/>
      <c r="G240" s="128"/>
      <c r="H240" s="128"/>
      <c r="I240" s="128"/>
      <c r="J240" s="129"/>
    </row>
    <row r="241" spans="1:10" ht="15.75">
      <c r="A241" s="131" t="s">
        <v>281</v>
      </c>
      <c r="B241" s="127" t="s">
        <v>230</v>
      </c>
      <c r="C241" s="128"/>
      <c r="D241" s="128"/>
      <c r="E241" s="128"/>
      <c r="F241" s="128"/>
      <c r="G241" s="128"/>
      <c r="H241" s="128"/>
      <c r="I241" s="128"/>
      <c r="J241" s="129"/>
    </row>
    <row r="242" spans="1:10" ht="15.75">
      <c r="A242" s="131" t="s">
        <v>282</v>
      </c>
      <c r="B242" s="127" t="s">
        <v>231</v>
      </c>
      <c r="C242" s="128"/>
      <c r="D242" s="128"/>
      <c r="E242" s="128"/>
      <c r="F242" s="128"/>
      <c r="G242" s="128"/>
      <c r="H242" s="128"/>
      <c r="I242" s="128"/>
      <c r="J242" s="129"/>
    </row>
    <row r="243" spans="1:10" ht="15.75">
      <c r="A243" s="131" t="s">
        <v>283</v>
      </c>
      <c r="B243" s="127" t="s">
        <v>232</v>
      </c>
      <c r="C243" s="128"/>
      <c r="D243" s="128"/>
      <c r="E243" s="128"/>
      <c r="F243" s="128"/>
      <c r="G243" s="128"/>
      <c r="H243" s="128"/>
      <c r="I243" s="128"/>
      <c r="J243" s="129"/>
    </row>
    <row r="244" spans="1:10" ht="15.75">
      <c r="A244" s="131" t="s">
        <v>284</v>
      </c>
      <c r="B244" s="127" t="s">
        <v>233</v>
      </c>
      <c r="C244" s="128"/>
      <c r="D244" s="128"/>
      <c r="E244" s="128"/>
      <c r="F244" s="128"/>
      <c r="G244" s="128"/>
      <c r="H244" s="128"/>
      <c r="I244" s="128"/>
      <c r="J244" s="129"/>
    </row>
    <row r="245" spans="1:10" ht="15.75">
      <c r="A245" s="131" t="s">
        <v>285</v>
      </c>
      <c r="B245" s="127" t="s">
        <v>234</v>
      </c>
      <c r="C245" s="128"/>
      <c r="D245" s="128"/>
      <c r="E245" s="128"/>
      <c r="F245" s="128"/>
      <c r="G245" s="128"/>
      <c r="H245" s="128"/>
      <c r="I245" s="128"/>
      <c r="J245" s="129"/>
    </row>
    <row r="246" spans="1:10" ht="15.75">
      <c r="A246" s="126"/>
      <c r="B246" s="127" t="s">
        <v>235</v>
      </c>
      <c r="C246" s="128"/>
      <c r="D246" s="128"/>
      <c r="E246" s="128"/>
      <c r="F246" s="128"/>
      <c r="G246" s="128"/>
      <c r="H246" s="128"/>
      <c r="I246" s="128"/>
      <c r="J246" s="129"/>
    </row>
    <row r="247" spans="1:10" ht="15.75">
      <c r="A247" s="126"/>
      <c r="B247" s="127" t="s">
        <v>236</v>
      </c>
      <c r="C247" s="128"/>
      <c r="D247" s="128"/>
      <c r="E247" s="128"/>
      <c r="F247" s="128"/>
      <c r="G247" s="128"/>
      <c r="H247" s="128"/>
      <c r="I247" s="128"/>
      <c r="J247" s="129"/>
    </row>
    <row r="248" spans="1:10" ht="15.75">
      <c r="A248" s="126" t="s">
        <v>237</v>
      </c>
      <c r="B248" s="127" t="s">
        <v>53</v>
      </c>
      <c r="C248" s="132"/>
      <c r="D248" s="132"/>
      <c r="E248" s="132"/>
      <c r="F248" s="132"/>
      <c r="G248" s="132"/>
      <c r="H248" s="132"/>
      <c r="I248" s="132"/>
      <c r="J248" s="133"/>
    </row>
    <row r="249" spans="1:10" ht="15.75">
      <c r="A249" s="131" t="s">
        <v>278</v>
      </c>
      <c r="B249" s="342" t="s">
        <v>308</v>
      </c>
      <c r="C249" s="336"/>
      <c r="D249" s="336"/>
      <c r="E249" s="336"/>
      <c r="F249" s="336"/>
      <c r="G249" s="336"/>
      <c r="H249" s="336"/>
      <c r="I249" s="336"/>
      <c r="J249" s="344"/>
    </row>
    <row r="250" spans="1:10" ht="15.75">
      <c r="A250" s="131" t="s">
        <v>286</v>
      </c>
      <c r="B250" s="342"/>
      <c r="C250" s="336"/>
      <c r="D250" s="336"/>
      <c r="E250" s="336"/>
      <c r="F250" s="336"/>
      <c r="G250" s="336"/>
      <c r="H250" s="336"/>
      <c r="I250" s="336"/>
      <c r="J250" s="344"/>
    </row>
    <row r="251" spans="1:10" ht="15.75">
      <c r="A251" s="131" t="s">
        <v>280</v>
      </c>
      <c r="B251" s="127" t="s">
        <v>309</v>
      </c>
      <c r="C251" s="128"/>
      <c r="D251" s="128"/>
      <c r="E251" s="128"/>
      <c r="F251" s="128"/>
      <c r="G251" s="128"/>
      <c r="H251" s="128"/>
      <c r="I251" s="128"/>
      <c r="J251" s="129"/>
    </row>
    <row r="252" spans="1:10" ht="15.75">
      <c r="A252" s="131" t="s">
        <v>287</v>
      </c>
      <c r="B252" s="127" t="s">
        <v>310</v>
      </c>
      <c r="C252" s="128"/>
      <c r="D252" s="128"/>
      <c r="E252" s="128"/>
      <c r="F252" s="128"/>
      <c r="G252" s="128"/>
      <c r="H252" s="128"/>
      <c r="I252" s="128"/>
      <c r="J252" s="129"/>
    </row>
    <row r="253" spans="1:10" ht="15.75">
      <c r="A253" s="131" t="s">
        <v>288</v>
      </c>
      <c r="B253" s="127" t="s">
        <v>311</v>
      </c>
      <c r="C253" s="128"/>
      <c r="D253" s="128"/>
      <c r="E253" s="128"/>
      <c r="F253" s="128"/>
      <c r="G253" s="128"/>
      <c r="H253" s="128"/>
      <c r="I253" s="128"/>
      <c r="J253" s="129"/>
    </row>
    <row r="254" spans="1:10" ht="15.75">
      <c r="A254" s="131" t="s">
        <v>289</v>
      </c>
      <c r="B254" s="127" t="s">
        <v>322</v>
      </c>
      <c r="C254" s="128"/>
      <c r="D254" s="128"/>
      <c r="E254" s="128"/>
      <c r="F254" s="128"/>
      <c r="G254" s="128"/>
      <c r="H254" s="128"/>
      <c r="I254" s="128"/>
      <c r="J254" s="129"/>
    </row>
    <row r="255" spans="1:10" ht="15.75">
      <c r="A255" s="131" t="s">
        <v>290</v>
      </c>
      <c r="B255" s="127" t="s">
        <v>323</v>
      </c>
      <c r="C255" s="128"/>
      <c r="D255" s="128"/>
      <c r="E255" s="128"/>
      <c r="F255" s="128"/>
      <c r="G255" s="128"/>
      <c r="H255" s="128"/>
      <c r="I255" s="128"/>
      <c r="J255" s="129"/>
    </row>
    <row r="256" spans="1:10" ht="15.75">
      <c r="A256" s="131" t="s">
        <v>285</v>
      </c>
      <c r="B256" s="127" t="s">
        <v>324</v>
      </c>
      <c r="C256" s="128"/>
      <c r="D256" s="135"/>
      <c r="E256" s="135"/>
      <c r="F256" s="135"/>
      <c r="G256" s="135"/>
      <c r="H256" s="135"/>
      <c r="I256" s="135"/>
      <c r="J256" s="136"/>
    </row>
    <row r="257" spans="1:10" ht="15.75">
      <c r="A257" s="131"/>
      <c r="B257" s="127"/>
      <c r="C257" s="128"/>
      <c r="D257" s="135"/>
      <c r="E257" s="135"/>
      <c r="F257" s="135"/>
      <c r="G257" s="135"/>
      <c r="H257" s="135"/>
      <c r="I257" s="135"/>
      <c r="J257" s="136"/>
    </row>
    <row r="258" spans="1:10" ht="15.75">
      <c r="A258" s="137"/>
      <c r="B258" s="127"/>
      <c r="C258" s="128"/>
      <c r="D258" s="135"/>
      <c r="E258" s="135"/>
      <c r="F258" s="135"/>
      <c r="G258" s="135"/>
      <c r="H258" s="135"/>
      <c r="I258" s="135"/>
      <c r="J258" s="136"/>
    </row>
    <row r="259" spans="1:10" ht="15.75">
      <c r="A259" s="50" t="s">
        <v>238</v>
      </c>
      <c r="B259" s="127" t="s">
        <v>17</v>
      </c>
      <c r="C259" s="132"/>
      <c r="D259" s="132"/>
      <c r="E259" s="132"/>
      <c r="F259" s="132"/>
      <c r="G259" s="132"/>
      <c r="H259" s="132"/>
      <c r="I259" s="132"/>
      <c r="J259" s="133"/>
    </row>
    <row r="260" spans="1:10" ht="15.75">
      <c r="A260" s="50" t="s">
        <v>239</v>
      </c>
      <c r="B260" s="127" t="s">
        <v>56</v>
      </c>
      <c r="C260" s="132"/>
      <c r="D260" s="132"/>
      <c r="E260" s="132"/>
      <c r="F260" s="132"/>
      <c r="G260" s="132"/>
      <c r="H260" s="132"/>
      <c r="I260" s="132"/>
      <c r="J260" s="133"/>
    </row>
    <row r="261" spans="1:10" ht="15.75">
      <c r="A261" s="50" t="s">
        <v>240</v>
      </c>
      <c r="B261" s="127" t="s">
        <v>18</v>
      </c>
      <c r="C261" s="132"/>
      <c r="D261" s="132"/>
      <c r="E261" s="132"/>
      <c r="F261" s="132"/>
      <c r="G261" s="132"/>
      <c r="H261" s="132"/>
      <c r="I261" s="132">
        <v>4</v>
      </c>
      <c r="J261" s="133">
        <v>4</v>
      </c>
    </row>
    <row r="262" spans="1:10" ht="15.75">
      <c r="A262" s="49" t="s">
        <v>333</v>
      </c>
      <c r="B262" s="127" t="s">
        <v>19</v>
      </c>
      <c r="C262" s="132">
        <v>45</v>
      </c>
      <c r="D262" s="132"/>
      <c r="E262" s="132"/>
      <c r="F262" s="132"/>
      <c r="G262" s="132">
        <v>1212</v>
      </c>
      <c r="H262" s="132"/>
      <c r="I262" s="132"/>
      <c r="J262" s="133">
        <v>1257</v>
      </c>
    </row>
    <row r="263" spans="1:10" ht="15.75">
      <c r="A263" s="50" t="s">
        <v>333</v>
      </c>
      <c r="B263" s="127" t="s">
        <v>59</v>
      </c>
      <c r="C263" s="132">
        <v>45</v>
      </c>
      <c r="D263" s="132"/>
      <c r="E263" s="132"/>
      <c r="F263" s="132"/>
      <c r="G263" s="132">
        <v>1212</v>
      </c>
      <c r="H263" s="132"/>
      <c r="I263" s="132"/>
      <c r="J263" s="133">
        <v>1257</v>
      </c>
    </row>
    <row r="264" spans="1:10" ht="15.75">
      <c r="A264" s="49" t="s">
        <v>226</v>
      </c>
      <c r="B264" s="127" t="s">
        <v>20</v>
      </c>
      <c r="C264" s="132"/>
      <c r="D264" s="132"/>
      <c r="E264" s="132"/>
      <c r="F264" s="132"/>
      <c r="G264" s="132"/>
      <c r="H264" s="132"/>
      <c r="I264" s="132"/>
      <c r="J264" s="133"/>
    </row>
    <row r="265" spans="1:10" ht="15.75">
      <c r="A265" s="50" t="s">
        <v>227</v>
      </c>
      <c r="B265" s="127" t="s">
        <v>62</v>
      </c>
      <c r="C265" s="132"/>
      <c r="D265" s="132"/>
      <c r="E265" s="132"/>
      <c r="F265" s="132"/>
      <c r="G265" s="132"/>
      <c r="H265" s="132"/>
      <c r="I265" s="132"/>
      <c r="J265" s="133"/>
    </row>
    <row r="266" spans="1:10" ht="15.75">
      <c r="A266" s="50" t="s">
        <v>334</v>
      </c>
      <c r="B266" s="127" t="s">
        <v>90</v>
      </c>
      <c r="C266" s="132">
        <v>45</v>
      </c>
      <c r="D266" s="132"/>
      <c r="E266" s="132"/>
      <c r="F266" s="132"/>
      <c r="G266" s="132">
        <v>1212</v>
      </c>
      <c r="H266" s="132"/>
      <c r="I266" s="132"/>
      <c r="J266" s="133">
        <v>1257</v>
      </c>
    </row>
    <row r="267" spans="1:10" ht="15.75">
      <c r="A267" s="50" t="s">
        <v>335</v>
      </c>
      <c r="B267" s="138" t="s">
        <v>21</v>
      </c>
      <c r="C267" s="139"/>
      <c r="D267" s="139"/>
      <c r="E267" s="139"/>
      <c r="F267" s="139"/>
      <c r="G267" s="139"/>
      <c r="H267" s="139"/>
      <c r="I267" s="139">
        <v>152</v>
      </c>
      <c r="J267" s="140">
        <v>152</v>
      </c>
    </row>
    <row r="268" spans="1:10" ht="15.75">
      <c r="A268" s="131" t="s">
        <v>278</v>
      </c>
      <c r="B268" s="343">
        <v>151</v>
      </c>
      <c r="C268" s="336"/>
      <c r="D268" s="336"/>
      <c r="E268" s="336"/>
      <c r="F268" s="336"/>
      <c r="G268" s="336"/>
      <c r="H268" s="336"/>
      <c r="I268" s="336">
        <v>152</v>
      </c>
      <c r="J268" s="344">
        <v>152</v>
      </c>
    </row>
    <row r="269" spans="1:10" ht="15.75">
      <c r="A269" s="131" t="s">
        <v>279</v>
      </c>
      <c r="B269" s="343"/>
      <c r="C269" s="336"/>
      <c r="D269" s="336"/>
      <c r="E269" s="336"/>
      <c r="F269" s="336"/>
      <c r="G269" s="336"/>
      <c r="H269" s="336"/>
      <c r="I269" s="336"/>
      <c r="J269" s="344"/>
    </row>
    <row r="270" spans="1:10" ht="15.75">
      <c r="A270" s="131" t="s">
        <v>291</v>
      </c>
      <c r="B270" s="343">
        <v>152</v>
      </c>
      <c r="C270" s="336"/>
      <c r="D270" s="336"/>
      <c r="E270" s="336"/>
      <c r="F270" s="336"/>
      <c r="G270" s="336"/>
      <c r="H270" s="336"/>
      <c r="I270" s="336"/>
      <c r="J270" s="344"/>
    </row>
    <row r="271" spans="1:10" ht="15.75">
      <c r="A271" s="131" t="s">
        <v>292</v>
      </c>
      <c r="B271" s="343"/>
      <c r="C271" s="336"/>
      <c r="D271" s="336"/>
      <c r="E271" s="336"/>
      <c r="F271" s="336"/>
      <c r="G271" s="336"/>
      <c r="H271" s="336"/>
      <c r="I271" s="336"/>
      <c r="J271" s="344"/>
    </row>
    <row r="272" spans="1:10" ht="15.75">
      <c r="A272" s="131" t="s">
        <v>293</v>
      </c>
      <c r="B272" s="134">
        <v>153</v>
      </c>
      <c r="C272" s="128"/>
      <c r="D272" s="128"/>
      <c r="E272" s="128"/>
      <c r="F272" s="128"/>
      <c r="G272" s="128"/>
      <c r="H272" s="128"/>
      <c r="I272" s="128"/>
      <c r="J272" s="129"/>
    </row>
    <row r="273" spans="1:10" ht="15.75">
      <c r="A273" s="131" t="s">
        <v>282</v>
      </c>
      <c r="B273" s="134">
        <v>154</v>
      </c>
      <c r="C273" s="128"/>
      <c r="D273" s="128"/>
      <c r="E273" s="128"/>
      <c r="F273" s="128"/>
      <c r="G273" s="128"/>
      <c r="H273" s="128"/>
      <c r="I273" s="128"/>
      <c r="J273" s="129"/>
    </row>
    <row r="274" spans="1:10" ht="15.75">
      <c r="A274" s="131" t="s">
        <v>283</v>
      </c>
      <c r="B274" s="134">
        <v>155</v>
      </c>
      <c r="C274" s="128"/>
      <c r="D274" s="128"/>
      <c r="E274" s="128"/>
      <c r="F274" s="128"/>
      <c r="G274" s="128"/>
      <c r="H274" s="128"/>
      <c r="I274" s="128"/>
      <c r="J274" s="129"/>
    </row>
    <row r="275" spans="1:10" ht="15.75">
      <c r="A275" s="131" t="s">
        <v>284</v>
      </c>
      <c r="B275" s="134">
        <v>156</v>
      </c>
      <c r="C275" s="128"/>
      <c r="D275" s="128"/>
      <c r="E275" s="128"/>
      <c r="F275" s="128"/>
      <c r="G275" s="128"/>
      <c r="H275" s="128"/>
      <c r="I275" s="128"/>
      <c r="J275" s="129"/>
    </row>
    <row r="276" spans="1:10" ht="15.75">
      <c r="A276" s="131" t="s">
        <v>294</v>
      </c>
      <c r="B276" s="134">
        <v>157</v>
      </c>
      <c r="C276" s="128"/>
      <c r="D276" s="128"/>
      <c r="E276" s="128"/>
      <c r="F276" s="128"/>
      <c r="G276" s="128"/>
      <c r="H276" s="128"/>
      <c r="I276" s="128"/>
      <c r="J276" s="129"/>
    </row>
    <row r="277" spans="1:10" ht="15.75">
      <c r="A277" s="137"/>
      <c r="B277" s="134">
        <v>158</v>
      </c>
      <c r="C277" s="128"/>
      <c r="D277" s="128"/>
      <c r="E277" s="128"/>
      <c r="F277" s="128"/>
      <c r="G277" s="128"/>
      <c r="H277" s="128"/>
      <c r="I277" s="128"/>
      <c r="J277" s="129"/>
    </row>
    <row r="278" spans="1:10" ht="15.75">
      <c r="A278" s="137"/>
      <c r="B278" s="134">
        <v>159</v>
      </c>
      <c r="C278" s="128"/>
      <c r="D278" s="135"/>
      <c r="E278" s="135"/>
      <c r="F278" s="135"/>
      <c r="G278" s="135"/>
      <c r="H278" s="135"/>
      <c r="I278" s="135"/>
      <c r="J278" s="136"/>
    </row>
    <row r="279" spans="1:10" ht="15.75">
      <c r="A279" s="50" t="s">
        <v>237</v>
      </c>
      <c r="B279" s="138" t="s">
        <v>22</v>
      </c>
      <c r="C279" s="139"/>
      <c r="D279" s="139"/>
      <c r="E279" s="139"/>
      <c r="F279" s="139"/>
      <c r="G279" s="139"/>
      <c r="H279" s="139"/>
      <c r="I279" s="139"/>
      <c r="J279" s="140"/>
    </row>
    <row r="280" spans="1:10" ht="15.75">
      <c r="A280" s="131" t="s">
        <v>278</v>
      </c>
      <c r="B280" s="343">
        <v>161</v>
      </c>
      <c r="C280" s="336"/>
      <c r="D280" s="336"/>
      <c r="E280" s="336"/>
      <c r="F280" s="336"/>
      <c r="G280" s="336"/>
      <c r="H280" s="336"/>
      <c r="I280" s="336"/>
      <c r="J280" s="344"/>
    </row>
    <row r="281" spans="1:10" ht="15.75">
      <c r="A281" s="131" t="s">
        <v>286</v>
      </c>
      <c r="B281" s="343"/>
      <c r="C281" s="336"/>
      <c r="D281" s="336"/>
      <c r="E281" s="336"/>
      <c r="F281" s="336"/>
      <c r="G281" s="336"/>
      <c r="H281" s="336"/>
      <c r="I281" s="336"/>
      <c r="J281" s="344"/>
    </row>
    <row r="282" spans="1:10" ht="15.75">
      <c r="A282" s="131" t="s">
        <v>280</v>
      </c>
      <c r="B282" s="134">
        <v>162</v>
      </c>
      <c r="C282" s="128"/>
      <c r="D282" s="128"/>
      <c r="E282" s="128"/>
      <c r="F282" s="128"/>
      <c r="G282" s="128"/>
      <c r="H282" s="128"/>
      <c r="I282" s="128"/>
      <c r="J282" s="129"/>
    </row>
    <row r="283" spans="1:10" ht="15.75">
      <c r="A283" s="131" t="s">
        <v>287</v>
      </c>
      <c r="B283" s="134">
        <v>163</v>
      </c>
      <c r="C283" s="128"/>
      <c r="D283" s="128"/>
      <c r="E283" s="128"/>
      <c r="F283" s="128"/>
      <c r="G283" s="128"/>
      <c r="H283" s="128"/>
      <c r="I283" s="128"/>
      <c r="J283" s="129"/>
    </row>
    <row r="284" spans="1:10" ht="15.75">
      <c r="A284" s="131" t="s">
        <v>288</v>
      </c>
      <c r="B284" s="134">
        <v>164</v>
      </c>
      <c r="C284" s="128"/>
      <c r="D284" s="128"/>
      <c r="E284" s="128"/>
      <c r="F284" s="128"/>
      <c r="G284" s="128"/>
      <c r="H284" s="128"/>
      <c r="I284" s="128"/>
      <c r="J284" s="129"/>
    </row>
    <row r="285" spans="1:10" ht="15.75">
      <c r="A285" s="131" t="s">
        <v>289</v>
      </c>
      <c r="B285" s="134">
        <v>165</v>
      </c>
      <c r="C285" s="128"/>
      <c r="D285" s="128"/>
      <c r="E285" s="128"/>
      <c r="F285" s="128"/>
      <c r="G285" s="128"/>
      <c r="H285" s="128"/>
      <c r="I285" s="128"/>
      <c r="J285" s="129"/>
    </row>
    <row r="286" spans="1:10" ht="15.75">
      <c r="A286" s="131" t="s">
        <v>290</v>
      </c>
      <c r="B286" s="134">
        <v>166</v>
      </c>
      <c r="C286" s="128"/>
      <c r="D286" s="128"/>
      <c r="E286" s="128"/>
      <c r="F286" s="128"/>
      <c r="G286" s="128"/>
      <c r="H286" s="128"/>
      <c r="I286" s="128"/>
      <c r="J286" s="129"/>
    </row>
    <row r="287" spans="1:10" ht="15.75">
      <c r="A287" s="131" t="s">
        <v>285</v>
      </c>
      <c r="B287" s="134">
        <v>167</v>
      </c>
      <c r="C287" s="128"/>
      <c r="D287" s="128"/>
      <c r="E287" s="128"/>
      <c r="F287" s="128"/>
      <c r="G287" s="128"/>
      <c r="H287" s="128"/>
      <c r="I287" s="128"/>
      <c r="J287" s="129"/>
    </row>
    <row r="288" spans="1:10" ht="15.75">
      <c r="A288" s="126"/>
      <c r="B288" s="134">
        <v>168</v>
      </c>
      <c r="C288" s="128"/>
      <c r="D288" s="128"/>
      <c r="E288" s="128"/>
      <c r="F288" s="128"/>
      <c r="G288" s="128"/>
      <c r="H288" s="128"/>
      <c r="I288" s="128"/>
      <c r="J288" s="129"/>
    </row>
    <row r="289" spans="1:10" ht="15.75">
      <c r="A289" s="126"/>
      <c r="B289" s="134">
        <v>169</v>
      </c>
      <c r="C289" s="135"/>
      <c r="D289" s="135"/>
      <c r="E289" s="135"/>
      <c r="F289" s="135"/>
      <c r="G289" s="135"/>
      <c r="H289" s="135"/>
      <c r="I289" s="135"/>
      <c r="J289" s="136"/>
    </row>
    <row r="290" spans="1:10" ht="15.75">
      <c r="A290" s="126" t="s">
        <v>238</v>
      </c>
      <c r="B290" s="134">
        <v>170</v>
      </c>
      <c r="C290" s="128"/>
      <c r="D290" s="128"/>
      <c r="E290" s="128"/>
      <c r="F290" s="128"/>
      <c r="G290" s="128"/>
      <c r="H290" s="128"/>
      <c r="I290" s="128"/>
      <c r="J290" s="129"/>
    </row>
    <row r="291" spans="1:10" ht="15.75">
      <c r="A291" s="126" t="s">
        <v>239</v>
      </c>
      <c r="B291" s="134">
        <v>180</v>
      </c>
      <c r="C291" s="128"/>
      <c r="D291" s="128"/>
      <c r="E291" s="128"/>
      <c r="F291" s="128"/>
      <c r="G291" s="128"/>
      <c r="H291" s="128"/>
      <c r="I291" s="128"/>
      <c r="J291" s="129"/>
    </row>
    <row r="292" spans="1:10" ht="15.75">
      <c r="A292" s="126" t="s">
        <v>240</v>
      </c>
      <c r="B292" s="134">
        <v>190</v>
      </c>
      <c r="C292" s="128"/>
      <c r="D292" s="128"/>
      <c r="E292" s="128"/>
      <c r="F292" s="128"/>
      <c r="G292" s="128"/>
      <c r="H292" s="128"/>
      <c r="I292" s="128">
        <v>152</v>
      </c>
      <c r="J292" s="129">
        <v>152</v>
      </c>
    </row>
    <row r="293" spans="1:10" ht="16.5" thickBot="1">
      <c r="A293" s="141" t="s">
        <v>336</v>
      </c>
      <c r="B293" s="142">
        <v>200</v>
      </c>
      <c r="C293" s="143">
        <v>45</v>
      </c>
      <c r="D293" s="143"/>
      <c r="E293" s="143"/>
      <c r="F293" s="143"/>
      <c r="G293" s="143">
        <v>1212</v>
      </c>
      <c r="H293" s="143"/>
      <c r="I293" s="143">
        <v>152</v>
      </c>
      <c r="J293" s="144">
        <v>1409</v>
      </c>
    </row>
    <row r="294" ht="13.5" thickBot="1"/>
    <row r="295" spans="1:4" ht="22.5">
      <c r="A295" s="345" t="s">
        <v>251</v>
      </c>
      <c r="B295" s="223"/>
      <c r="C295" s="223"/>
      <c r="D295" s="346"/>
    </row>
    <row r="296" spans="1:4" ht="23.25" thickBot="1">
      <c r="A296" s="347" t="s">
        <v>332</v>
      </c>
      <c r="B296" s="348"/>
      <c r="C296" s="348"/>
      <c r="D296" s="349"/>
    </row>
    <row r="297" spans="1:4" ht="18.75">
      <c r="A297" s="145" t="s">
        <v>150</v>
      </c>
      <c r="B297" s="219" t="str">
        <f>B83</f>
        <v>Гродножелезобетон</v>
      </c>
      <c r="C297" s="220"/>
      <c r="D297" s="221"/>
    </row>
    <row r="298" spans="1:4" ht="18.75">
      <c r="A298" s="146" t="s">
        <v>151</v>
      </c>
      <c r="B298" s="219" t="str">
        <f aca="true" t="shared" si="2" ref="B298:B303">B84</f>
        <v>500463165</v>
      </c>
      <c r="C298" s="220"/>
      <c r="D298" s="221"/>
    </row>
    <row r="299" spans="1:4" ht="18.75">
      <c r="A299" s="146" t="s">
        <v>152</v>
      </c>
      <c r="B299" s="219" t="str">
        <f t="shared" si="2"/>
        <v>23611</v>
      </c>
      <c r="C299" s="220"/>
      <c r="D299" s="221"/>
    </row>
    <row r="300" spans="1:4" ht="18.75">
      <c r="A300" s="146" t="s">
        <v>153</v>
      </c>
      <c r="B300" s="219" t="str">
        <f t="shared" si="2"/>
        <v>Открытое акционерное общество</v>
      </c>
      <c r="C300" s="220"/>
      <c r="D300" s="221"/>
    </row>
    <row r="301" spans="1:4" ht="36" customHeight="1">
      <c r="A301" s="146" t="s">
        <v>154</v>
      </c>
      <c r="B301" s="332" t="str">
        <f t="shared" si="2"/>
        <v>Общее собрание акционеров, наблюдательный совет, директор</v>
      </c>
      <c r="C301" s="333"/>
      <c r="D301" s="334"/>
    </row>
    <row r="302" spans="1:4" ht="18.75">
      <c r="A302" s="146" t="s">
        <v>155</v>
      </c>
      <c r="B302" s="219" t="str">
        <f t="shared" si="2"/>
        <v>тыс.руб</v>
      </c>
      <c r="C302" s="220"/>
      <c r="D302" s="221"/>
    </row>
    <row r="303" spans="1:4" ht="18.75">
      <c r="A303" s="146" t="s">
        <v>156</v>
      </c>
      <c r="B303" s="219" t="str">
        <f t="shared" si="2"/>
        <v>230005 г.Гродно, пер. Дзержинского, 17</v>
      </c>
      <c r="C303" s="220"/>
      <c r="D303" s="221"/>
    </row>
    <row r="304" spans="1:4" ht="12.75">
      <c r="A304" s="52"/>
      <c r="B304" s="147"/>
      <c r="C304" s="147"/>
      <c r="D304" s="148"/>
    </row>
    <row r="305" spans="1:4" ht="12.75">
      <c r="A305" s="52"/>
      <c r="B305" s="147"/>
      <c r="C305" s="147"/>
      <c r="D305" s="148"/>
    </row>
    <row r="306" spans="1:4" ht="15.75">
      <c r="A306" s="202" t="s">
        <v>188</v>
      </c>
      <c r="B306" s="203" t="s">
        <v>0</v>
      </c>
      <c r="C306" s="203" t="s">
        <v>337</v>
      </c>
      <c r="D306" s="204" t="s">
        <v>321</v>
      </c>
    </row>
    <row r="307" spans="1:4" ht="15.75">
      <c r="A307" s="202">
        <v>1</v>
      </c>
      <c r="B307" s="203">
        <v>2</v>
      </c>
      <c r="C307" s="203">
        <v>3</v>
      </c>
      <c r="D307" s="204">
        <v>4</v>
      </c>
    </row>
    <row r="308" spans="1:4" ht="15.75">
      <c r="A308" s="210" t="s">
        <v>250</v>
      </c>
      <c r="B308" s="211"/>
      <c r="C308" s="211"/>
      <c r="D308" s="212"/>
    </row>
    <row r="309" spans="1:4" ht="15.75">
      <c r="A309" s="126" t="s">
        <v>241</v>
      </c>
      <c r="B309" s="127" t="s">
        <v>15</v>
      </c>
      <c r="C309" s="130">
        <v>6104</v>
      </c>
      <c r="D309" s="149">
        <v>5300</v>
      </c>
    </row>
    <row r="310" spans="1:4" ht="15.75">
      <c r="A310" s="131" t="s">
        <v>252</v>
      </c>
      <c r="B310" s="342" t="s">
        <v>300</v>
      </c>
      <c r="C310" s="351">
        <v>5961</v>
      </c>
      <c r="D310" s="350">
        <v>3855</v>
      </c>
    </row>
    <row r="311" spans="1:4" ht="15.75">
      <c r="A311" s="131" t="s">
        <v>253</v>
      </c>
      <c r="B311" s="342"/>
      <c r="C311" s="351"/>
      <c r="D311" s="350"/>
    </row>
    <row r="312" spans="1:4" ht="15.75">
      <c r="A312" s="131" t="s">
        <v>254</v>
      </c>
      <c r="B312" s="127" t="s">
        <v>301</v>
      </c>
      <c r="C312" s="130"/>
      <c r="D312" s="149"/>
    </row>
    <row r="313" spans="1:4" ht="15.75">
      <c r="A313" s="131" t="s">
        <v>255</v>
      </c>
      <c r="B313" s="127" t="s">
        <v>302</v>
      </c>
      <c r="C313" s="130"/>
      <c r="D313" s="149"/>
    </row>
    <row r="314" spans="1:4" ht="15.75">
      <c r="A314" s="131" t="s">
        <v>256</v>
      </c>
      <c r="B314" s="127" t="s">
        <v>303</v>
      </c>
      <c r="C314" s="130">
        <v>143</v>
      </c>
      <c r="D314" s="149">
        <v>1445</v>
      </c>
    </row>
    <row r="315" spans="1:4" ht="15.75">
      <c r="A315" s="131" t="s">
        <v>242</v>
      </c>
      <c r="B315" s="127" t="s">
        <v>16</v>
      </c>
      <c r="C315" s="130">
        <v>-5804</v>
      </c>
      <c r="D315" s="149">
        <v>-4827</v>
      </c>
    </row>
    <row r="316" spans="1:4" ht="15.75">
      <c r="A316" s="131" t="s">
        <v>252</v>
      </c>
      <c r="B316" s="342" t="s">
        <v>304</v>
      </c>
      <c r="C316" s="351">
        <v>-4525</v>
      </c>
      <c r="D316" s="350">
        <v>-3709</v>
      </c>
    </row>
    <row r="317" spans="1:4" ht="15.75">
      <c r="A317" s="131" t="s">
        <v>257</v>
      </c>
      <c r="B317" s="342"/>
      <c r="C317" s="351"/>
      <c r="D317" s="350"/>
    </row>
    <row r="318" spans="1:4" ht="15.75">
      <c r="A318" s="131" t="s">
        <v>258</v>
      </c>
      <c r="B318" s="127" t="s">
        <v>305</v>
      </c>
      <c r="C318" s="130">
        <v>-581</v>
      </c>
      <c r="D318" s="149">
        <v>-441</v>
      </c>
    </row>
    <row r="319" spans="1:4" ht="15.75">
      <c r="A319" s="131" t="s">
        <v>259</v>
      </c>
      <c r="B319" s="127" t="s">
        <v>306</v>
      </c>
      <c r="C319" s="130">
        <v>-650</v>
      </c>
      <c r="D319" s="149">
        <v>-574</v>
      </c>
    </row>
    <row r="320" spans="1:4" ht="15.75">
      <c r="A320" s="131" t="s">
        <v>260</v>
      </c>
      <c r="B320" s="127" t="s">
        <v>307</v>
      </c>
      <c r="C320" s="130">
        <v>-48</v>
      </c>
      <c r="D320" s="149">
        <v>-103</v>
      </c>
    </row>
    <row r="321" spans="1:4" ht="15.75">
      <c r="A321" s="126" t="s">
        <v>243</v>
      </c>
      <c r="B321" s="127" t="s">
        <v>52</v>
      </c>
      <c r="C321" s="130">
        <v>300</v>
      </c>
      <c r="D321" s="149">
        <v>473</v>
      </c>
    </row>
    <row r="322" spans="1:4" ht="15.75">
      <c r="A322" s="126" t="s">
        <v>244</v>
      </c>
      <c r="B322" s="99"/>
      <c r="C322" s="13"/>
      <c r="D322" s="31"/>
    </row>
    <row r="323" spans="1:4" ht="15.75">
      <c r="A323" s="126" t="s">
        <v>241</v>
      </c>
      <c r="B323" s="127" t="s">
        <v>121</v>
      </c>
      <c r="C323" s="130"/>
      <c r="D323" s="149"/>
    </row>
    <row r="324" spans="1:4" ht="24" customHeight="1">
      <c r="A324" s="131" t="s">
        <v>261</v>
      </c>
      <c r="B324" s="342" t="s">
        <v>228</v>
      </c>
      <c r="C324" s="351"/>
      <c r="D324" s="350"/>
    </row>
    <row r="325" spans="1:4" ht="31.5" customHeight="1">
      <c r="A325" s="150" t="s">
        <v>262</v>
      </c>
      <c r="B325" s="342"/>
      <c r="C325" s="351"/>
      <c r="D325" s="350"/>
    </row>
    <row r="326" spans="1:4" ht="15.75">
      <c r="A326" s="131" t="s">
        <v>263</v>
      </c>
      <c r="B326" s="127" t="s">
        <v>229</v>
      </c>
      <c r="C326" s="130"/>
      <c r="D326" s="149"/>
    </row>
    <row r="327" spans="1:4" ht="15.75">
      <c r="A327" s="131" t="s">
        <v>264</v>
      </c>
      <c r="B327" s="127" t="s">
        <v>230</v>
      </c>
      <c r="C327" s="130"/>
      <c r="D327" s="149"/>
    </row>
    <row r="328" spans="1:4" ht="15.75">
      <c r="A328" s="131" t="s">
        <v>265</v>
      </c>
      <c r="B328" s="127" t="s">
        <v>231</v>
      </c>
      <c r="C328" s="130"/>
      <c r="D328" s="149"/>
    </row>
    <row r="329" spans="1:4" ht="15.75">
      <c r="A329" s="131" t="s">
        <v>266</v>
      </c>
      <c r="B329" s="127" t="s">
        <v>232</v>
      </c>
      <c r="C329" s="130"/>
      <c r="D329" s="149"/>
    </row>
    <row r="330" spans="1:4" ht="15.75">
      <c r="A330" s="126" t="s">
        <v>242</v>
      </c>
      <c r="B330" s="127" t="s">
        <v>53</v>
      </c>
      <c r="C330" s="130">
        <v>-140</v>
      </c>
      <c r="D330" s="149">
        <v>-220</v>
      </c>
    </row>
    <row r="331" spans="1:4" ht="22.5" customHeight="1">
      <c r="A331" s="126" t="s">
        <v>261</v>
      </c>
      <c r="B331" s="342" t="s">
        <v>308</v>
      </c>
      <c r="C331" s="351">
        <v>-140</v>
      </c>
      <c r="D331" s="350">
        <v>-220</v>
      </c>
    </row>
    <row r="332" spans="1:4" ht="32.25" customHeight="1">
      <c r="A332" s="150" t="s">
        <v>267</v>
      </c>
      <c r="B332" s="342"/>
      <c r="C332" s="351"/>
      <c r="D332" s="350"/>
    </row>
    <row r="333" spans="1:4" ht="15.75">
      <c r="A333" s="131" t="s">
        <v>268</v>
      </c>
      <c r="B333" s="127" t="s">
        <v>309</v>
      </c>
      <c r="C333" s="130"/>
      <c r="D333" s="149"/>
    </row>
    <row r="334" spans="1:4" ht="15.75">
      <c r="A334" s="131" t="s">
        <v>269</v>
      </c>
      <c r="B334" s="127" t="s">
        <v>310</v>
      </c>
      <c r="C334" s="130"/>
      <c r="D334" s="149"/>
    </row>
    <row r="335" spans="1:4" ht="15.75">
      <c r="A335" s="131" t="s">
        <v>270</v>
      </c>
      <c r="B335" s="127" t="s">
        <v>311</v>
      </c>
      <c r="C335" s="130"/>
      <c r="D335" s="149"/>
    </row>
    <row r="336" spans="1:4" ht="15.75">
      <c r="A336" s="131" t="s">
        <v>245</v>
      </c>
      <c r="B336" s="127" t="s">
        <v>17</v>
      </c>
      <c r="C336" s="130">
        <v>-140</v>
      </c>
      <c r="D336" s="149">
        <v>-220</v>
      </c>
    </row>
    <row r="337" spans="1:4" ht="15.75">
      <c r="A337" s="126" t="s">
        <v>246</v>
      </c>
      <c r="B337" s="99"/>
      <c r="C337" s="13"/>
      <c r="D337" s="31"/>
    </row>
    <row r="338" spans="1:4" ht="15.75">
      <c r="A338" s="126" t="s">
        <v>241</v>
      </c>
      <c r="B338" s="127" t="s">
        <v>56</v>
      </c>
      <c r="C338" s="130">
        <v>126</v>
      </c>
      <c r="D338" s="149"/>
    </row>
    <row r="339" spans="1:4" ht="15.75">
      <c r="A339" s="131" t="s">
        <v>261</v>
      </c>
      <c r="B339" s="342" t="s">
        <v>312</v>
      </c>
      <c r="C339" s="351">
        <v>126</v>
      </c>
      <c r="D339" s="350"/>
    </row>
    <row r="340" spans="1:4" ht="15.75">
      <c r="A340" s="131" t="s">
        <v>275</v>
      </c>
      <c r="B340" s="342"/>
      <c r="C340" s="351"/>
      <c r="D340" s="350"/>
    </row>
    <row r="341" spans="1:4" ht="15.75">
      <c r="A341" s="131" t="s">
        <v>276</v>
      </c>
      <c r="B341" s="127" t="s">
        <v>313</v>
      </c>
      <c r="C341" s="130"/>
      <c r="D341" s="149"/>
    </row>
    <row r="342" spans="1:4" ht="15.75">
      <c r="A342" s="131" t="s">
        <v>277</v>
      </c>
      <c r="B342" s="127" t="s">
        <v>314</v>
      </c>
      <c r="C342" s="130"/>
      <c r="D342" s="149"/>
    </row>
    <row r="343" spans="1:4" ht="15.75">
      <c r="A343" s="131" t="s">
        <v>266</v>
      </c>
      <c r="B343" s="127" t="s">
        <v>315</v>
      </c>
      <c r="C343" s="130"/>
      <c r="D343" s="149"/>
    </row>
    <row r="344" spans="1:4" ht="15.75">
      <c r="A344" s="131" t="s">
        <v>242</v>
      </c>
      <c r="B344" s="127" t="s">
        <v>18</v>
      </c>
      <c r="C344" s="130">
        <v>-281</v>
      </c>
      <c r="D344" s="149">
        <v>-251</v>
      </c>
    </row>
    <row r="345" spans="1:4" ht="15.75">
      <c r="A345" s="131" t="s">
        <v>261</v>
      </c>
      <c r="B345" s="342" t="s">
        <v>316</v>
      </c>
      <c r="C345" s="351">
        <v>-237</v>
      </c>
      <c r="D345" s="350">
        <v>-207</v>
      </c>
    </row>
    <row r="346" spans="1:4" ht="15.75">
      <c r="A346" s="131" t="s">
        <v>271</v>
      </c>
      <c r="B346" s="342"/>
      <c r="C346" s="351"/>
      <c r="D346" s="350"/>
    </row>
    <row r="347" spans="1:4" ht="15.75">
      <c r="A347" s="131" t="s">
        <v>272</v>
      </c>
      <c r="B347" s="127" t="s">
        <v>317</v>
      </c>
      <c r="C347" s="130"/>
      <c r="D347" s="149">
        <v>-15</v>
      </c>
    </row>
    <row r="348" spans="1:4" ht="15.75">
      <c r="A348" s="131" t="s">
        <v>273</v>
      </c>
      <c r="B348" s="127" t="s">
        <v>318</v>
      </c>
      <c r="C348" s="130">
        <v>-44</v>
      </c>
      <c r="D348" s="149">
        <v>-24</v>
      </c>
    </row>
    <row r="349" spans="1:4" ht="15.75">
      <c r="A349" s="131" t="s">
        <v>274</v>
      </c>
      <c r="B349" s="127" t="s">
        <v>319</v>
      </c>
      <c r="C349" s="130"/>
      <c r="D349" s="149"/>
    </row>
    <row r="350" spans="1:4" ht="15.75">
      <c r="A350" s="131" t="s">
        <v>270</v>
      </c>
      <c r="B350" s="127" t="s">
        <v>320</v>
      </c>
      <c r="C350" s="130"/>
      <c r="D350" s="149">
        <v>-5</v>
      </c>
    </row>
    <row r="351" spans="1:4" ht="15.75">
      <c r="A351" s="126" t="s">
        <v>247</v>
      </c>
      <c r="B351" s="134">
        <v>100</v>
      </c>
      <c r="C351" s="130">
        <v>-155</v>
      </c>
      <c r="D351" s="149">
        <v>-251</v>
      </c>
    </row>
    <row r="352" spans="1:4" ht="15.75">
      <c r="A352" s="126" t="s">
        <v>248</v>
      </c>
      <c r="B352" s="134">
        <v>110</v>
      </c>
      <c r="C352" s="130">
        <v>5</v>
      </c>
      <c r="D352" s="149">
        <v>2</v>
      </c>
    </row>
    <row r="353" spans="1:4" ht="15.75">
      <c r="A353" s="126" t="s">
        <v>299</v>
      </c>
      <c r="B353" s="134">
        <v>120</v>
      </c>
      <c r="C353" s="130">
        <v>24</v>
      </c>
      <c r="D353" s="149">
        <v>22</v>
      </c>
    </row>
    <row r="354" spans="1:4" ht="15.75">
      <c r="A354" s="126" t="s">
        <v>338</v>
      </c>
      <c r="B354" s="134">
        <v>130</v>
      </c>
      <c r="C354" s="130">
        <v>29</v>
      </c>
      <c r="D354" s="149">
        <v>24</v>
      </c>
    </row>
    <row r="355" spans="1:4" ht="16.5" thickBot="1">
      <c r="A355" s="141" t="s">
        <v>249</v>
      </c>
      <c r="B355" s="142">
        <v>140</v>
      </c>
      <c r="C355" s="151"/>
      <c r="D355" s="152"/>
    </row>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sheetData>
  <sheetProtection/>
  <mergeCells count="180">
    <mergeCell ref="B345:B346"/>
    <mergeCell ref="C345:C346"/>
    <mergeCell ref="D345:D346"/>
    <mergeCell ref="B331:B332"/>
    <mergeCell ref="C331:C332"/>
    <mergeCell ref="D331:D332"/>
    <mergeCell ref="B339:B340"/>
    <mergeCell ref="C339:C340"/>
    <mergeCell ref="D339:D340"/>
    <mergeCell ref="D310:D311"/>
    <mergeCell ref="B316:B317"/>
    <mergeCell ref="C316:C317"/>
    <mergeCell ref="D316:D317"/>
    <mergeCell ref="B324:B325"/>
    <mergeCell ref="C324:C325"/>
    <mergeCell ref="D324:D325"/>
    <mergeCell ref="B310:B311"/>
    <mergeCell ref="C310:C311"/>
    <mergeCell ref="B298:D298"/>
    <mergeCell ref="B299:D299"/>
    <mergeCell ref="B300:D300"/>
    <mergeCell ref="B301:D301"/>
    <mergeCell ref="B302:D302"/>
    <mergeCell ref="B303:D303"/>
    <mergeCell ref="J280:J281"/>
    <mergeCell ref="A295:D295"/>
    <mergeCell ref="A296:D296"/>
    <mergeCell ref="B297:D297"/>
    <mergeCell ref="F280:F281"/>
    <mergeCell ref="G280:G281"/>
    <mergeCell ref="H280:H281"/>
    <mergeCell ref="I280:I281"/>
    <mergeCell ref="B280:B281"/>
    <mergeCell ref="C280:C281"/>
    <mergeCell ref="D280:D281"/>
    <mergeCell ref="E280:E281"/>
    <mergeCell ref="J268:J269"/>
    <mergeCell ref="H270:H271"/>
    <mergeCell ref="I270:I271"/>
    <mergeCell ref="J270:J271"/>
    <mergeCell ref="F268:F269"/>
    <mergeCell ref="G268:G269"/>
    <mergeCell ref="H268:H269"/>
    <mergeCell ref="I268:I269"/>
    <mergeCell ref="I249:I250"/>
    <mergeCell ref="J249:J250"/>
    <mergeCell ref="B268:B269"/>
    <mergeCell ref="C268:C269"/>
    <mergeCell ref="D268:D269"/>
    <mergeCell ref="E268:E269"/>
    <mergeCell ref="I238:I239"/>
    <mergeCell ref="H238:H239"/>
    <mergeCell ref="J238:J239"/>
    <mergeCell ref="B249:B250"/>
    <mergeCell ref="C249:C250"/>
    <mergeCell ref="D249:D250"/>
    <mergeCell ref="E249:E250"/>
    <mergeCell ref="F249:F250"/>
    <mergeCell ref="G249:G250"/>
    <mergeCell ref="H249:H250"/>
    <mergeCell ref="G230:G231"/>
    <mergeCell ref="B238:B239"/>
    <mergeCell ref="C238:C239"/>
    <mergeCell ref="D238:D239"/>
    <mergeCell ref="B270:B271"/>
    <mergeCell ref="C270:C271"/>
    <mergeCell ref="D270:D271"/>
    <mergeCell ref="F270:F271"/>
    <mergeCell ref="G270:G271"/>
    <mergeCell ref="E270:E271"/>
    <mergeCell ref="E238:E239"/>
    <mergeCell ref="F238:F239"/>
    <mergeCell ref="G238:G239"/>
    <mergeCell ref="C72:D72"/>
    <mergeCell ref="I230:I231"/>
    <mergeCell ref="J230:J231"/>
    <mergeCell ref="B229:D229"/>
    <mergeCell ref="B230:B231"/>
    <mergeCell ref="C230:C231"/>
    <mergeCell ref="D230:D231"/>
    <mergeCell ref="E230:E231"/>
    <mergeCell ref="H230:H231"/>
    <mergeCell ref="F230:F231"/>
    <mergeCell ref="C46:D46"/>
    <mergeCell ref="A53:B53"/>
    <mergeCell ref="C53:D53"/>
    <mergeCell ref="B226:D226"/>
    <mergeCell ref="B227:D227"/>
    <mergeCell ref="C71:D71"/>
    <mergeCell ref="A75:D75"/>
    <mergeCell ref="A72:B72"/>
    <mergeCell ref="A55:D55"/>
    <mergeCell ref="B40:C40"/>
    <mergeCell ref="B41:C41"/>
    <mergeCell ref="B43:C43"/>
    <mergeCell ref="B44:C44"/>
    <mergeCell ref="A50:B50"/>
    <mergeCell ref="C50:D50"/>
    <mergeCell ref="A71:B71"/>
    <mergeCell ref="A51:B51"/>
    <mergeCell ref="A14:D14"/>
    <mergeCell ref="A35:D35"/>
    <mergeCell ref="A47:B47"/>
    <mergeCell ref="C47:D47"/>
    <mergeCell ref="A46:B46"/>
    <mergeCell ref="B38:C38"/>
    <mergeCell ref="B39:C39"/>
    <mergeCell ref="A45:D45"/>
    <mergeCell ref="B42:C42"/>
    <mergeCell ref="A1:D1"/>
    <mergeCell ref="B8:C8"/>
    <mergeCell ref="B2:D2"/>
    <mergeCell ref="B3:D3"/>
    <mergeCell ref="A4:D4"/>
    <mergeCell ref="A5:D5"/>
    <mergeCell ref="B11:C11"/>
    <mergeCell ref="B12:C12"/>
    <mergeCell ref="B36:C36"/>
    <mergeCell ref="B37:C37"/>
    <mergeCell ref="C6:D6"/>
    <mergeCell ref="B7:C7"/>
    <mergeCell ref="B9:C9"/>
    <mergeCell ref="B10:C10"/>
    <mergeCell ref="B13:C13"/>
    <mergeCell ref="A34:D34"/>
    <mergeCell ref="C51:D51"/>
    <mergeCell ref="A48:B48"/>
    <mergeCell ref="C48:D48"/>
    <mergeCell ref="A49:B49"/>
    <mergeCell ref="C49:D49"/>
    <mergeCell ref="B83:D83"/>
    <mergeCell ref="A52:B52"/>
    <mergeCell ref="C52:D52"/>
    <mergeCell ref="A82:D82"/>
    <mergeCell ref="A54:B54"/>
    <mergeCell ref="C54:D54"/>
    <mergeCell ref="A69:D69"/>
    <mergeCell ref="A73:B73"/>
    <mergeCell ref="C73:D73"/>
    <mergeCell ref="A70:D70"/>
    <mergeCell ref="B81:D81"/>
    <mergeCell ref="A74:B74"/>
    <mergeCell ref="C74:D74"/>
    <mergeCell ref="A76:D76"/>
    <mergeCell ref="A77:D77"/>
    <mergeCell ref="C78:D78"/>
    <mergeCell ref="A78:B78"/>
    <mergeCell ref="A79:D79"/>
    <mergeCell ref="A80:D80"/>
    <mergeCell ref="B84:D84"/>
    <mergeCell ref="B85:D85"/>
    <mergeCell ref="B86:D86"/>
    <mergeCell ref="B87:D87"/>
    <mergeCell ref="B88:D88"/>
    <mergeCell ref="B92:D92"/>
    <mergeCell ref="B89:D89"/>
    <mergeCell ref="B91:D91"/>
    <mergeCell ref="B93:D93"/>
    <mergeCell ref="A130:C130"/>
    <mergeCell ref="A140:C140"/>
    <mergeCell ref="A97:C97"/>
    <mergeCell ref="A110:C110"/>
    <mergeCell ref="B173:D173"/>
    <mergeCell ref="B174:D174"/>
    <mergeCell ref="A148:C148"/>
    <mergeCell ref="A168:D168"/>
    <mergeCell ref="A169:D169"/>
    <mergeCell ref="B170:D170"/>
    <mergeCell ref="B171:D171"/>
    <mergeCell ref="B172:D172"/>
    <mergeCell ref="A230:A231"/>
    <mergeCell ref="A308:D308"/>
    <mergeCell ref="B175:D175"/>
    <mergeCell ref="B176:D176"/>
    <mergeCell ref="A222:D222"/>
    <mergeCell ref="B223:D223"/>
    <mergeCell ref="B224:D224"/>
    <mergeCell ref="B225:D225"/>
    <mergeCell ref="A221:D221"/>
    <mergeCell ref="B228:D228"/>
  </mergeCells>
  <printOptions/>
  <pageMargins left="0" right="0" top="0.1968503937007874" bottom="0.1968503937007874" header="0.5118110236220472" footer="0.5118110236220472"/>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PARTNER</dc:creator>
  <cp:keywords/>
  <dc:description/>
  <cp:lastModifiedBy>User</cp:lastModifiedBy>
  <cp:lastPrinted>2021-04-20T13:09:12Z</cp:lastPrinted>
  <dcterms:created xsi:type="dcterms:W3CDTF">2011-03-15T11:50:39Z</dcterms:created>
  <dcterms:modified xsi:type="dcterms:W3CDTF">2021-04-21T13:21:14Z</dcterms:modified>
  <cp:category/>
  <cp:version/>
  <cp:contentType/>
  <cp:contentStatus/>
</cp:coreProperties>
</file>